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01c8bf61ffa6abca/문서/myASP/myxls/excellertv/sample/"/>
    </mc:Choice>
  </mc:AlternateContent>
  <xr:revisionPtr revIDLastSave="5" documentId="8_{3ACFF12E-6613-4674-9B01-3A84981B0A72}" xr6:coauthVersionLast="47" xr6:coauthVersionMax="47" xr10:uidLastSave="{CA368B6F-401C-4F53-85BF-39C25265EA2D}"/>
  <bookViews>
    <workbookView xWindow="-98" yWindow="-98" windowWidth="21795" windowHeight="12975" tabRatio="468" xr2:uid="{00000000-000D-0000-FFFF-FFFF00000000}"/>
  </bookViews>
  <sheets>
    <sheet name="정산요약" sheetId="3" r:id="rId1"/>
    <sheet name="발주현황" sheetId="2" r:id="rId2"/>
    <sheet name="발주현황 (2)" sheetId="13" r:id="rId3"/>
    <sheet name="목차만들기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0" i="13" l="1"/>
  <c r="J78" i="13"/>
  <c r="J76" i="13"/>
  <c r="J74" i="13"/>
  <c r="J72" i="13"/>
  <c r="J71" i="13"/>
  <c r="J69" i="13"/>
  <c r="J68" i="13"/>
  <c r="J66" i="13"/>
  <c r="J65" i="13"/>
  <c r="J63" i="13"/>
  <c r="J62" i="13"/>
  <c r="J60" i="13"/>
  <c r="J58" i="13"/>
  <c r="J56" i="13"/>
  <c r="J54" i="13"/>
  <c r="J53" i="13"/>
  <c r="J52" i="13"/>
  <c r="J50" i="13"/>
  <c r="J49" i="13"/>
  <c r="J47" i="13"/>
  <c r="J46" i="13"/>
  <c r="J44" i="13"/>
  <c r="J43" i="13"/>
  <c r="J41" i="13"/>
  <c r="J39" i="13"/>
  <c r="J37" i="13"/>
  <c r="J36" i="13"/>
  <c r="J35" i="13"/>
  <c r="J33" i="13"/>
  <c r="J32" i="13"/>
  <c r="J30" i="13"/>
  <c r="J29" i="13"/>
  <c r="J27" i="13"/>
  <c r="J26" i="13"/>
  <c r="J25" i="13"/>
  <c r="J23" i="13"/>
  <c r="J22" i="13"/>
  <c r="J20" i="13"/>
  <c r="J19" i="13"/>
  <c r="J17" i="13"/>
  <c r="J16" i="13"/>
  <c r="J14" i="13"/>
  <c r="J13" i="13"/>
  <c r="J11" i="13"/>
  <c r="J10" i="13"/>
  <c r="J9" i="13"/>
  <c r="J7" i="13"/>
  <c r="J6" i="13"/>
  <c r="J4" i="13"/>
  <c r="J3" i="13"/>
  <c r="J2" i="13"/>
  <c r="J80" i="2"/>
  <c r="J71" i="2"/>
  <c r="J72" i="2"/>
  <c r="J53" i="2"/>
  <c r="J54" i="2"/>
  <c r="J49" i="2"/>
  <c r="J50" i="2"/>
  <c r="J29" i="2"/>
  <c r="J30" i="2"/>
  <c r="J32" i="2"/>
  <c r="J33" i="2"/>
  <c r="J35" i="2"/>
  <c r="J36" i="2"/>
  <c r="J37" i="2"/>
  <c r="J39" i="2"/>
  <c r="J41" i="2"/>
  <c r="J43" i="2"/>
  <c r="J44" i="2"/>
  <c r="J46" i="2"/>
  <c r="J20" i="2"/>
  <c r="J22" i="2"/>
  <c r="J23" i="2"/>
  <c r="J25" i="2"/>
  <c r="J26" i="2"/>
  <c r="J13" i="2"/>
  <c r="J14" i="2"/>
  <c r="J16" i="2"/>
  <c r="J17" i="2"/>
  <c r="J9" i="2"/>
  <c r="J10" i="2"/>
  <c r="J6" i="2"/>
  <c r="J2" i="2"/>
  <c r="J3" i="2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J78" i="2"/>
  <c r="J76" i="2"/>
  <c r="J74" i="2"/>
  <c r="J69" i="2"/>
  <c r="J68" i="2"/>
  <c r="J66" i="2"/>
  <c r="J65" i="2"/>
  <c r="J63" i="2"/>
  <c r="J62" i="2"/>
  <c r="J60" i="2"/>
  <c r="J58" i="2"/>
  <c r="J56" i="2"/>
  <c r="J52" i="2"/>
  <c r="J47" i="2"/>
  <c r="J27" i="2"/>
  <c r="J19" i="2"/>
  <c r="J11" i="2"/>
  <c r="J7" i="2"/>
  <c r="J4" i="2"/>
  <c r="C13" i="3" l="1"/>
  <c r="B13" i="3"/>
  <c r="D7" i="3"/>
  <c r="E7" i="3" s="1"/>
  <c r="D10" i="3"/>
  <c r="E10" i="3" s="1"/>
  <c r="D9" i="3"/>
  <c r="E9" i="3" s="1"/>
  <c r="D4" i="3"/>
  <c r="D8" i="3"/>
  <c r="E8" i="3" s="1"/>
  <c r="D12" i="3"/>
  <c r="E12" i="3" s="1"/>
  <c r="D5" i="3"/>
  <c r="E5" i="3" s="1"/>
  <c r="D6" i="3"/>
  <c r="E6" i="3" s="1"/>
  <c r="D11" i="3"/>
  <c r="E11" i="3" s="1"/>
  <c r="E4" i="3" l="1"/>
  <c r="D13" i="3"/>
  <c r="E13" i="3" s="1"/>
</calcChain>
</file>

<file path=xl/sharedStrings.xml><?xml version="1.0" encoding="utf-8"?>
<sst xmlns="http://schemas.openxmlformats.org/spreadsheetml/2006/main" count="551" uniqueCount="114">
  <si>
    <t>분기</t>
  </si>
  <si>
    <t>거래처명</t>
  </si>
  <si>
    <t>사업자번호</t>
  </si>
  <si>
    <t>과정명</t>
  </si>
  <si>
    <t>교육일자</t>
  </si>
  <si>
    <t>강사명</t>
  </si>
  <si>
    <t>교육시간</t>
  </si>
  <si>
    <t>인원</t>
  </si>
  <si>
    <t>시간당단가</t>
  </si>
  <si>
    <t>교육비</t>
  </si>
  <si>
    <t>비고</t>
  </si>
  <si>
    <t>124-81-33210</t>
  </si>
  <si>
    <t>엑셀 데이터 정리 실무</t>
  </si>
  <si>
    <t>2025-01-14</t>
  </si>
  <si>
    <t>김도현</t>
  </si>
  <si>
    <t>피벗 테이블 기초</t>
  </si>
  <si>
    <t>2025-01-21</t>
  </si>
  <si>
    <t>보고서 자동화 입문</t>
  </si>
  <si>
    <t>2025-02-04</t>
  </si>
  <si>
    <t>박세진</t>
  </si>
  <si>
    <t>오후 진행</t>
  </si>
  <si>
    <t>201-86-45119</t>
  </si>
  <si>
    <t>엑셀 함수 실무</t>
  </si>
  <si>
    <t>2025-01-16</t>
  </si>
  <si>
    <t>이유나</t>
  </si>
  <si>
    <t>2025-02-11</t>
  </si>
  <si>
    <t>정민석</t>
  </si>
  <si>
    <t>312-81-77402</t>
  </si>
  <si>
    <t>2025-01-23</t>
  </si>
  <si>
    <t>파워쿼리 기초</t>
  </si>
  <si>
    <t>2025-02-18</t>
  </si>
  <si>
    <t>대시보드 제작</t>
  </si>
  <si>
    <t>2025-03-05</t>
  </si>
  <si>
    <t>임원 참관</t>
  </si>
  <si>
    <t>서진에프앤비</t>
  </si>
  <si>
    <t>145-81-20938</t>
  </si>
  <si>
    <t>2025-02-06</t>
  </si>
  <si>
    <t>2025-03-12</t>
  </si>
  <si>
    <t>220-81-51677</t>
  </si>
  <si>
    <t>2025-02-20</t>
  </si>
  <si>
    <t>2025-03-19</t>
  </si>
  <si>
    <t>106-81-88245</t>
  </si>
  <si>
    <t>2025-03-06</t>
  </si>
  <si>
    <t>강당 진행</t>
  </si>
  <si>
    <t>2025-03-26</t>
  </si>
  <si>
    <t>2025-04-08</t>
  </si>
  <si>
    <t>2025-05-13</t>
  </si>
  <si>
    <t>2025-04-15</t>
  </si>
  <si>
    <t>피벗 테이블 심화</t>
  </si>
  <si>
    <t>2025-05-20</t>
  </si>
  <si>
    <t>2025-06-10</t>
  </si>
  <si>
    <t>134-81-60771</t>
  </si>
  <si>
    <t>2025-04-22</t>
  </si>
  <si>
    <t>2025-05-27</t>
  </si>
  <si>
    <t>2025-04-10</t>
  </si>
  <si>
    <t>엑셀 자동화 실무</t>
  </si>
  <si>
    <t>2025-06-03</t>
  </si>
  <si>
    <t>태광산업개발</t>
  </si>
  <si>
    <t>117-81-40556</t>
  </si>
  <si>
    <t>2025-04-24</t>
  </si>
  <si>
    <t>2025-05-15</t>
  </si>
  <si>
    <t>2025-06-17</t>
  </si>
  <si>
    <t>2025-05-08</t>
  </si>
  <si>
    <t>2025-06-24</t>
  </si>
  <si>
    <t>2025-07-08</t>
  </si>
  <si>
    <t>2025-08-19</t>
  </si>
  <si>
    <t>2025-07-15</t>
  </si>
  <si>
    <t>2025-09-09</t>
  </si>
  <si>
    <t>소수 정예</t>
  </si>
  <si>
    <t>2025-07-22</t>
  </si>
  <si>
    <t>2025-09-16</t>
  </si>
  <si>
    <t>215-81-93044</t>
  </si>
  <si>
    <t>2025-07-10</t>
  </si>
  <si>
    <t>신규 거래처</t>
  </si>
  <si>
    <t>2025-08-12</t>
  </si>
  <si>
    <t>2025-09-23</t>
  </si>
  <si>
    <t>2025-08-26</t>
  </si>
  <si>
    <t>2025-09-02</t>
  </si>
  <si>
    <t>2025-08-05</t>
  </si>
  <si>
    <t>2025-10-14</t>
  </si>
  <si>
    <t>2025-11-18</t>
  </si>
  <si>
    <t>2025-10-21</t>
  </si>
  <si>
    <t>2025-11-25</t>
  </si>
  <si>
    <t>2025-10-07</t>
  </si>
  <si>
    <t>2025-12-02</t>
  </si>
  <si>
    <t>연말 마감 전</t>
  </si>
  <si>
    <t>2025-10-28</t>
  </si>
  <si>
    <t>2025-12-09</t>
  </si>
  <si>
    <t>2025-11-04</t>
  </si>
  <si>
    <t>2025-11-11</t>
  </si>
  <si>
    <t>2025-12-16</t>
  </si>
  <si>
    <t>연내 최종</t>
  </si>
  <si>
    <t>2025-12-19</t>
  </si>
  <si>
    <t>거래처별 연간 교육비 정산 요약</t>
  </si>
  <si>
    <t>교육 횟수</t>
  </si>
  <si>
    <t>총 교육시간</t>
  </si>
  <si>
    <t>총 교육비</t>
  </si>
  <si>
    <t>건당 평균</t>
  </si>
  <si>
    <t>합계</t>
  </si>
  <si>
    <t>1분기</t>
  </si>
  <si>
    <t>(주)한성정밀</t>
  </si>
  <si>
    <t>대신물류(주)</t>
  </si>
  <si>
    <t>VBA 매크로 입문</t>
  </si>
  <si>
    <t>실습 PC 지참</t>
  </si>
  <si>
    <t>코스모전자(주)</t>
  </si>
  <si>
    <t>한빛제약(주)</t>
  </si>
  <si>
    <t>우성건설(주)</t>
  </si>
  <si>
    <t>2분기</t>
  </si>
  <si>
    <t>2개 조 분반</t>
  </si>
  <si>
    <t>명진화학(주)</t>
  </si>
  <si>
    <t>3분기</t>
  </si>
  <si>
    <t>VBA 매크로 심화</t>
  </si>
  <si>
    <t>신아테크(주)</t>
  </si>
  <si>
    <t>4분기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</si>
</sst>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sz val="11"/>
      <color theme="1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FFFF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8"/>
      <name val="맑은 고딕"/>
      <family val="3"/>
      <charset val="129"/>
    </font>
    <font>
      <b/>
      <sz val="11"/>
      <color theme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  <fill>
      <patternFill patternType="solid">
        <fgColor rgb="FFDDEBF7"/>
        <bgColor rgb="FFCCFFFF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6</xdr:col>
      <xdr:colOff>0</xdr:colOff>
      <xdr:row>28</xdr:row>
      <xdr:rowOff>47624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CB6651-81D7-EBC9-DAF4-AA8345385903}"/>
            </a:ext>
          </a:extLst>
        </xdr:cNvPr>
        <xdr:cNvSpPr txBox="1"/>
      </xdr:nvSpPr>
      <xdr:spPr>
        <a:xfrm>
          <a:off x="1285875" y="3771900"/>
          <a:ext cx="4619625" cy="24050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값서식_</a:t>
          </a:r>
          <a:r>
            <a:rPr lang="ko-KR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한번에</a:t>
          </a:r>
          <a:r>
            <a:rPr lang="en-US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</a:t>
          </a:r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붙여넣기()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On Error GoTo 오류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Selection.PasteSpecial Paste:=xlPasteValues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Selection.PasteSpecial Paste:=xlPasteFormats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Application.CutCopyMode = False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Exit Sub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오류: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MsgBox "먼저 복사할 범위를 선택하고 Ctrl+C를 누르세요.", vbExclamation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End Sub</a:t>
          </a:r>
          <a:r>
            <a:rPr lang="ko-KR" altLang="ko-KR">
              <a:effectLst/>
            </a:rPr>
            <a:t> </a:t>
          </a:r>
        </a:p>
        <a:p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83</xdr:row>
      <xdr:rowOff>0</xdr:rowOff>
    </xdr:from>
    <xdr:to>
      <xdr:col>6</xdr:col>
      <xdr:colOff>9525</xdr:colOff>
      <xdr:row>99</xdr:row>
      <xdr:rowOff>33338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8B8759-0B14-9E31-1888-59A659AD6683}"/>
            </a:ext>
          </a:extLst>
        </xdr:cNvPr>
        <xdr:cNvSpPr txBox="1"/>
      </xdr:nvSpPr>
      <xdr:spPr>
        <a:xfrm>
          <a:off x="571500" y="17787938"/>
          <a:ext cx="5224463" cy="34623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Sub </a:t>
          </a:r>
          <a:r>
            <a:rPr lang="ko-KR" altLang="en-US" sz="1100"/>
            <a:t>완전</a:t>
          </a:r>
          <a:r>
            <a:rPr lang="en-US" altLang="ko-KR" sz="1100"/>
            <a:t>_</a:t>
          </a:r>
          <a:r>
            <a:rPr lang="ko-KR" altLang="en-US" sz="1100"/>
            <a:t>빈행</a:t>
          </a:r>
          <a:r>
            <a:rPr lang="en-US" altLang="ko-KR" sz="1100"/>
            <a:t>_</a:t>
          </a:r>
          <a:r>
            <a:rPr lang="ko-KR" altLang="en-US" sz="1100"/>
            <a:t>삭제</a:t>
          </a:r>
          <a:r>
            <a:rPr lang="en-US" altLang="ko-KR" sz="1100"/>
            <a:t>()</a:t>
          </a:r>
        </a:p>
        <a:p>
          <a:r>
            <a:rPr lang="en-US" altLang="ko-KR" sz="1100"/>
            <a:t>    Dim </a:t>
          </a:r>
          <a:r>
            <a:rPr lang="ko-KR" altLang="en-US" sz="1100"/>
            <a:t>마지막행 </a:t>
          </a:r>
          <a:r>
            <a:rPr lang="en-US" altLang="ko-KR" sz="1100"/>
            <a:t>As Long, i As Long, </a:t>
          </a:r>
          <a:r>
            <a:rPr lang="ko-KR" altLang="en-US" sz="1100"/>
            <a:t>삭제수 </a:t>
          </a:r>
          <a:r>
            <a:rPr lang="en-US" altLang="ko-KR" sz="1100"/>
            <a:t>As Long</a:t>
          </a:r>
        </a:p>
        <a:p>
          <a:r>
            <a:rPr lang="en-US" altLang="ko-KR" sz="1100"/>
            <a:t>    </a:t>
          </a:r>
        </a:p>
        <a:p>
          <a:r>
            <a:rPr lang="en-US" altLang="ko-KR" sz="1100"/>
            <a:t>    </a:t>
          </a:r>
          <a:r>
            <a:rPr lang="ko-KR" altLang="en-US" sz="1100"/>
            <a:t>마지막행 </a:t>
          </a:r>
          <a:r>
            <a:rPr lang="en-US" altLang="ko-KR" sz="1100"/>
            <a:t>= ActiveSheet.UsedRange.Rows.Count + ActiveSheet.UsedRange.Row - 1</a:t>
          </a:r>
        </a:p>
        <a:p>
          <a:r>
            <a:rPr lang="en-US" altLang="ko-KR" sz="1100"/>
            <a:t>    </a:t>
          </a:r>
        </a:p>
        <a:p>
          <a:r>
            <a:rPr lang="en-US" altLang="ko-KR" sz="1100"/>
            <a:t>    Application.ScreenUpdating = False</a:t>
          </a:r>
        </a:p>
        <a:p>
          <a:r>
            <a:rPr lang="en-US" altLang="ko-KR" sz="1100"/>
            <a:t>    For i = </a:t>
          </a:r>
          <a:r>
            <a:rPr lang="ko-KR" altLang="en-US" sz="1100"/>
            <a:t>마지막행 </a:t>
          </a:r>
          <a:r>
            <a:rPr lang="en-US" altLang="ko-KR" sz="1100"/>
            <a:t>To 1 Step -1</a:t>
          </a:r>
        </a:p>
        <a:p>
          <a:r>
            <a:rPr lang="en-US" altLang="ko-KR" sz="1100"/>
            <a:t>        If WorksheetFunction.CountA(ActiveSheet.Rows(i)) = 0 Then</a:t>
          </a:r>
        </a:p>
        <a:p>
          <a:r>
            <a:rPr lang="en-US" altLang="ko-KR" sz="1100"/>
            <a:t>            ActiveSheet.Rows(i).Delete</a:t>
          </a:r>
        </a:p>
        <a:p>
          <a:r>
            <a:rPr lang="en-US" altLang="ko-KR" sz="1100"/>
            <a:t>            </a:t>
          </a:r>
          <a:r>
            <a:rPr lang="ko-KR" altLang="en-US" sz="1100"/>
            <a:t>삭제수 </a:t>
          </a:r>
          <a:r>
            <a:rPr lang="en-US" altLang="ko-KR" sz="1100"/>
            <a:t>= </a:t>
          </a:r>
          <a:r>
            <a:rPr lang="ko-KR" altLang="en-US" sz="1100"/>
            <a:t>삭제수 </a:t>
          </a:r>
          <a:r>
            <a:rPr lang="en-US" altLang="ko-KR" sz="1100"/>
            <a:t>+ 1</a:t>
          </a:r>
        </a:p>
        <a:p>
          <a:r>
            <a:rPr lang="en-US" altLang="ko-KR" sz="1100"/>
            <a:t>        End If</a:t>
          </a:r>
        </a:p>
        <a:p>
          <a:r>
            <a:rPr lang="en-US" altLang="ko-KR" sz="1100"/>
            <a:t>    Next i</a:t>
          </a:r>
        </a:p>
        <a:p>
          <a:r>
            <a:rPr lang="en-US" altLang="ko-KR" sz="1100"/>
            <a:t>    Application.ScreenUpdating = True</a:t>
          </a:r>
        </a:p>
        <a:p>
          <a:r>
            <a:rPr lang="en-US" altLang="ko-KR" sz="1100"/>
            <a:t>    </a:t>
          </a:r>
        </a:p>
        <a:p>
          <a:r>
            <a:rPr lang="en-US" altLang="ko-KR" sz="1100"/>
            <a:t>    MsgBox </a:t>
          </a:r>
          <a:r>
            <a:rPr lang="ko-KR" altLang="en-US" sz="1100"/>
            <a:t>삭제수 </a:t>
          </a:r>
          <a:r>
            <a:rPr lang="en-US" altLang="ko-KR" sz="1100"/>
            <a:t>&amp; "</a:t>
          </a:r>
          <a:r>
            <a:rPr lang="ko-KR" altLang="en-US" sz="1100"/>
            <a:t>개의 빈 행을 삭제했습니다</a:t>
          </a:r>
          <a:r>
            <a:rPr lang="en-US" altLang="ko-KR" sz="1100"/>
            <a:t>.", vbInformation</a:t>
          </a:r>
        </a:p>
        <a:p>
          <a:endParaRPr lang="en-US" altLang="ko-KR" sz="1100"/>
        </a:p>
        <a:p>
          <a:r>
            <a:rPr lang="en-US" altLang="ko-KR" sz="1100"/>
            <a:t>End Sub</a:t>
          </a:r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83</xdr:row>
      <xdr:rowOff>0</xdr:rowOff>
    </xdr:from>
    <xdr:to>
      <xdr:col>6</xdr:col>
      <xdr:colOff>9525</xdr:colOff>
      <xdr:row>99</xdr:row>
      <xdr:rowOff>33338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90248F-8F4A-4862-ADC9-477558052285}"/>
            </a:ext>
          </a:extLst>
        </xdr:cNvPr>
        <xdr:cNvSpPr txBox="1"/>
      </xdr:nvSpPr>
      <xdr:spPr>
        <a:xfrm>
          <a:off x="571500" y="17787938"/>
          <a:ext cx="5224463" cy="34623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Sub </a:t>
          </a:r>
          <a:r>
            <a:rPr lang="ko-KR" altLang="en-US" sz="1100"/>
            <a:t>완전</a:t>
          </a:r>
          <a:r>
            <a:rPr lang="en-US" altLang="ko-KR" sz="1100"/>
            <a:t>_</a:t>
          </a:r>
          <a:r>
            <a:rPr lang="ko-KR" altLang="en-US" sz="1100"/>
            <a:t>빈행</a:t>
          </a:r>
          <a:r>
            <a:rPr lang="en-US" altLang="ko-KR" sz="1100"/>
            <a:t>_</a:t>
          </a:r>
          <a:r>
            <a:rPr lang="ko-KR" altLang="en-US" sz="1100"/>
            <a:t>삭제</a:t>
          </a:r>
          <a:r>
            <a:rPr lang="en-US" altLang="ko-KR" sz="1100"/>
            <a:t>()</a:t>
          </a:r>
        </a:p>
        <a:p>
          <a:r>
            <a:rPr lang="en-US" altLang="ko-KR" sz="1100"/>
            <a:t>    Dim </a:t>
          </a:r>
          <a:r>
            <a:rPr lang="ko-KR" altLang="en-US" sz="1100"/>
            <a:t>마지막행 </a:t>
          </a:r>
          <a:r>
            <a:rPr lang="en-US" altLang="ko-KR" sz="1100"/>
            <a:t>As Long, i As Long, </a:t>
          </a:r>
          <a:r>
            <a:rPr lang="ko-KR" altLang="en-US" sz="1100"/>
            <a:t>삭제수 </a:t>
          </a:r>
          <a:r>
            <a:rPr lang="en-US" altLang="ko-KR" sz="1100"/>
            <a:t>As Long</a:t>
          </a:r>
        </a:p>
        <a:p>
          <a:r>
            <a:rPr lang="en-US" altLang="ko-KR" sz="1100"/>
            <a:t>    </a:t>
          </a:r>
        </a:p>
        <a:p>
          <a:r>
            <a:rPr lang="en-US" altLang="ko-KR" sz="1100"/>
            <a:t>    </a:t>
          </a:r>
          <a:r>
            <a:rPr lang="ko-KR" altLang="en-US" sz="1100"/>
            <a:t>마지막행 </a:t>
          </a:r>
          <a:r>
            <a:rPr lang="en-US" altLang="ko-KR" sz="1100"/>
            <a:t>= ActiveSheet.UsedRange.Rows.Count + ActiveSheet.UsedRange.Row - 1</a:t>
          </a:r>
        </a:p>
        <a:p>
          <a:r>
            <a:rPr lang="en-US" altLang="ko-KR" sz="1100"/>
            <a:t>    </a:t>
          </a:r>
        </a:p>
        <a:p>
          <a:r>
            <a:rPr lang="en-US" altLang="ko-KR" sz="1100"/>
            <a:t>    Application.ScreenUpdating = False</a:t>
          </a:r>
        </a:p>
        <a:p>
          <a:r>
            <a:rPr lang="en-US" altLang="ko-KR" sz="1100"/>
            <a:t>    For i = </a:t>
          </a:r>
          <a:r>
            <a:rPr lang="ko-KR" altLang="en-US" sz="1100"/>
            <a:t>마지막행 </a:t>
          </a:r>
          <a:r>
            <a:rPr lang="en-US" altLang="ko-KR" sz="1100"/>
            <a:t>To 1 Step -1</a:t>
          </a:r>
        </a:p>
        <a:p>
          <a:r>
            <a:rPr lang="en-US" altLang="ko-KR" sz="1100"/>
            <a:t>        If WorksheetFunction.CountA(ActiveSheet.Rows(i)) = 0 Then</a:t>
          </a:r>
        </a:p>
        <a:p>
          <a:r>
            <a:rPr lang="en-US" altLang="ko-KR" sz="1100"/>
            <a:t>            ActiveSheet.Rows(i).Delete</a:t>
          </a:r>
        </a:p>
        <a:p>
          <a:r>
            <a:rPr lang="en-US" altLang="ko-KR" sz="1100"/>
            <a:t>            </a:t>
          </a:r>
          <a:r>
            <a:rPr lang="ko-KR" altLang="en-US" sz="1100"/>
            <a:t>삭제수 </a:t>
          </a:r>
          <a:r>
            <a:rPr lang="en-US" altLang="ko-KR" sz="1100"/>
            <a:t>= </a:t>
          </a:r>
          <a:r>
            <a:rPr lang="ko-KR" altLang="en-US" sz="1100"/>
            <a:t>삭제수 </a:t>
          </a:r>
          <a:r>
            <a:rPr lang="en-US" altLang="ko-KR" sz="1100"/>
            <a:t>+ 1</a:t>
          </a:r>
        </a:p>
        <a:p>
          <a:r>
            <a:rPr lang="en-US" altLang="ko-KR" sz="1100"/>
            <a:t>        End If</a:t>
          </a:r>
        </a:p>
        <a:p>
          <a:r>
            <a:rPr lang="en-US" altLang="ko-KR" sz="1100"/>
            <a:t>    Next i</a:t>
          </a:r>
        </a:p>
        <a:p>
          <a:r>
            <a:rPr lang="en-US" altLang="ko-KR" sz="1100"/>
            <a:t>    Application.ScreenUpdating = True</a:t>
          </a:r>
        </a:p>
        <a:p>
          <a:r>
            <a:rPr lang="en-US" altLang="ko-KR" sz="1100"/>
            <a:t>    </a:t>
          </a:r>
        </a:p>
        <a:p>
          <a:r>
            <a:rPr lang="en-US" altLang="ko-KR" sz="1100"/>
            <a:t>    MsgBox </a:t>
          </a:r>
          <a:r>
            <a:rPr lang="ko-KR" altLang="en-US" sz="1100"/>
            <a:t>삭제수 </a:t>
          </a:r>
          <a:r>
            <a:rPr lang="en-US" altLang="ko-KR" sz="1100"/>
            <a:t>&amp; "</a:t>
          </a:r>
          <a:r>
            <a:rPr lang="ko-KR" altLang="en-US" sz="1100"/>
            <a:t>개의 빈 행을 삭제했습니다</a:t>
          </a:r>
          <a:r>
            <a:rPr lang="en-US" altLang="ko-KR" sz="1100"/>
            <a:t>.", vbInformation</a:t>
          </a:r>
        </a:p>
        <a:p>
          <a:endParaRPr lang="en-US" altLang="ko-KR" sz="1100"/>
        </a:p>
        <a:p>
          <a:r>
            <a:rPr lang="en-US" altLang="ko-KR" sz="1100"/>
            <a:t>End Sub</a:t>
          </a:r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9</xdr:col>
      <xdr:colOff>0</xdr:colOff>
      <xdr:row>28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E20CC0-0819-ACDF-CDBC-2C0BD7DBF26F}"/>
            </a:ext>
          </a:extLst>
        </xdr:cNvPr>
        <xdr:cNvSpPr txBox="1"/>
      </xdr:nvSpPr>
      <xdr:spPr>
        <a:xfrm>
          <a:off x="676275" y="214313"/>
          <a:ext cx="5153025" cy="58435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 시트목차_만들기()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Dim ws As Worksheet, 목차 As Worksheet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Dim i As Long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Application.DisplayAlerts = False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On Error Resume Next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ActiveWorkbook.Sheets("시트 목차").Delete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On Error GoTo 0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Application.DisplayAlerts = True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Set 목차 = ActiveWorkbook.Sheets.Add(Before:=ActiveWorkbook.Sheets(1))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목차.Name = "시트 목차"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목차.Range("A1").Value = "시트 목차 (클릭하면 이동합니다)"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목차.Range("A1").Font.Bold = True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i = 3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For Each ws In ActiveWorkbook.Worksheets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If ws.Name &lt;&gt; 목차.Name Then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목차.Hyperlinks.Add _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Anchor:=목차.Cells(i, 1), _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Address:="", _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SubAddress:="'" &amp; ws.Name &amp; "'!A1", _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TextToDisplay:=ws.Name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i = i + 1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End If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Next ws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목차.Columns(1).AutoFit</a:t>
          </a:r>
          <a:r>
            <a:rPr lang="ko-KR" altLang="ko-KR">
              <a:effectLst/>
            </a:rPr>
            <a:t> </a:t>
          </a:r>
        </a:p>
        <a:p>
          <a:r>
            <a:rPr lang="ko-KR" altLang="ko-K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End Sub</a:t>
          </a:r>
          <a:r>
            <a:rPr lang="ko-KR" altLang="ko-KR">
              <a:effectLst/>
            </a:rPr>
            <a:t> 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K13"/>
  <sheetViews>
    <sheetView tabSelected="1" zoomScaleNormal="100" workbookViewId="0">
      <selection activeCell="A3" sqref="A3"/>
    </sheetView>
  </sheetViews>
  <sheetFormatPr defaultColWidth="8.6640625" defaultRowHeight="16.899999999999999"/>
  <cols>
    <col min="1" max="1" width="18" style="1" customWidth="1"/>
    <col min="2" max="2" width="12" style="1" customWidth="1"/>
    <col min="3" max="3" width="14" style="1" customWidth="1"/>
    <col min="4" max="4" width="16" style="1" customWidth="1"/>
    <col min="5" max="5" width="14" style="1" customWidth="1"/>
    <col min="6" max="6" width="8.6640625" style="1"/>
    <col min="7" max="7" width="14.1328125" style="1" bestFit="1" customWidth="1"/>
    <col min="8" max="8" width="9.59765625" style="1" bestFit="1" customWidth="1"/>
    <col min="9" max="9" width="11.6640625" style="1" bestFit="1" customWidth="1"/>
    <col min="10" max="10" width="11.3984375" style="1" bestFit="1" customWidth="1"/>
    <col min="11" max="11" width="10.19921875" style="1" bestFit="1" customWidth="1"/>
    <col min="12" max="16384" width="8.6640625" style="1"/>
  </cols>
  <sheetData>
    <row r="1" spans="1:11" ht="27">
      <c r="A1" s="10" t="s">
        <v>93</v>
      </c>
    </row>
    <row r="3" spans="1:11">
      <c r="A3" s="11" t="s">
        <v>1</v>
      </c>
      <c r="B3" s="12" t="s">
        <v>94</v>
      </c>
      <c r="C3" s="12" t="s">
        <v>95</v>
      </c>
      <c r="D3" s="12" t="s">
        <v>96</v>
      </c>
      <c r="E3" s="12" t="s">
        <v>97</v>
      </c>
      <c r="G3" s="11" t="s">
        <v>1</v>
      </c>
      <c r="H3" s="12" t="s">
        <v>94</v>
      </c>
      <c r="I3" s="12" t="s">
        <v>95</v>
      </c>
      <c r="J3" s="12" t="s">
        <v>96</v>
      </c>
      <c r="K3" s="12" t="s">
        <v>97</v>
      </c>
    </row>
    <row r="4" spans="1:11">
      <c r="A4" s="4" t="s">
        <v>100</v>
      </c>
      <c r="B4" s="6">
        <f>SUMPRODUCT((발주현황!$B$2:$B$80=$A4)*(발주현황!$D$2:$D$80&lt;&gt;""))</f>
        <v>3</v>
      </c>
      <c r="C4" s="6">
        <f>SUMPRODUCT((발주현황!$B$2:$B$80=$A4)*발주현황!$G$2:$G$80)</f>
        <v>18</v>
      </c>
      <c r="D4" s="5">
        <f>SUMPRODUCT((발주현황!$B$2:$B$80=$A4)*발주현황!$J$2:$J$80)</f>
        <v>5440000</v>
      </c>
      <c r="E4" s="5">
        <f t="shared" ref="E4:E12" si="0">IFERROR($D4/$B4,0)</f>
        <v>1813333.3333333333</v>
      </c>
      <c r="G4" s="4" t="s">
        <v>100</v>
      </c>
      <c r="H4" s="6">
        <v>3</v>
      </c>
      <c r="I4" s="6">
        <v>18</v>
      </c>
      <c r="J4" s="5">
        <v>5440000</v>
      </c>
      <c r="K4" s="5">
        <v>1813333.3333333333</v>
      </c>
    </row>
    <row r="5" spans="1:11">
      <c r="A5" s="4" t="s">
        <v>101</v>
      </c>
      <c r="B5" s="6">
        <f>SUMPRODUCT((발주현황!$B$2:$B$80=$A5)*(발주현황!$D$2:$D$80&lt;&gt;""))</f>
        <v>4</v>
      </c>
      <c r="C5" s="6">
        <f>SUMPRODUCT((발주현황!$B$2:$B$80=$A5)*발주현황!$G$2:$G$80)</f>
        <v>28</v>
      </c>
      <c r="D5" s="5">
        <f>SUMPRODUCT((발주현황!$B$2:$B$80=$A5)*발주현황!$J$2:$J$80)</f>
        <v>8760000</v>
      </c>
      <c r="E5" s="5">
        <f t="shared" si="0"/>
        <v>2190000</v>
      </c>
      <c r="G5" s="4" t="s">
        <v>101</v>
      </c>
      <c r="H5" s="6">
        <v>4</v>
      </c>
      <c r="I5" s="6">
        <v>28</v>
      </c>
      <c r="J5" s="5">
        <v>8760000</v>
      </c>
      <c r="K5" s="5">
        <v>2190000</v>
      </c>
    </row>
    <row r="6" spans="1:11">
      <c r="A6" s="4" t="s">
        <v>109</v>
      </c>
      <c r="B6" s="6">
        <f>SUMPRODUCT((발주현황!$B$2:$B$80=$A6)*(발주현황!$D$2:$D$80&lt;&gt;""))</f>
        <v>3</v>
      </c>
      <c r="C6" s="6">
        <f>SUMPRODUCT((발주현황!$B$2:$B$80=$A6)*발주현황!$G$2:$G$80)</f>
        <v>18</v>
      </c>
      <c r="D6" s="5">
        <f>SUMPRODUCT((발주현황!$B$2:$B$80=$A6)*발주현황!$J$2:$J$80)</f>
        <v>5100000</v>
      </c>
      <c r="E6" s="5">
        <f t="shared" si="0"/>
        <v>1700000</v>
      </c>
      <c r="G6" s="4" t="s">
        <v>109</v>
      </c>
      <c r="H6" s="6">
        <v>3</v>
      </c>
      <c r="I6" s="6">
        <v>18</v>
      </c>
      <c r="J6" s="5">
        <v>5100000</v>
      </c>
      <c r="K6" s="5">
        <v>1700000</v>
      </c>
    </row>
    <row r="7" spans="1:11">
      <c r="A7" s="4" t="s">
        <v>34</v>
      </c>
      <c r="B7" s="6">
        <f>SUMPRODUCT((발주현황!$B$2:$B$80=$A7)*(발주현황!$D$2:$D$80&lt;&gt;""))</f>
        <v>3</v>
      </c>
      <c r="C7" s="6">
        <f>SUMPRODUCT((발주현황!$B$2:$B$80=$A7)*발주현황!$G$2:$G$80)</f>
        <v>20</v>
      </c>
      <c r="D7" s="5">
        <f>SUMPRODUCT((발주현황!$B$2:$B$80=$A7)*발주현황!$J$2:$J$80)</f>
        <v>5920000</v>
      </c>
      <c r="E7" s="5">
        <f t="shared" si="0"/>
        <v>1973333.3333333333</v>
      </c>
      <c r="G7" s="4" t="s">
        <v>34</v>
      </c>
      <c r="H7" s="6">
        <v>3</v>
      </c>
      <c r="I7" s="6">
        <v>20</v>
      </c>
      <c r="J7" s="5">
        <v>5920000</v>
      </c>
      <c r="K7" s="5">
        <v>1973333.3333333333</v>
      </c>
    </row>
    <row r="8" spans="1:11">
      <c r="A8" s="4" t="s">
        <v>112</v>
      </c>
      <c r="B8" s="6">
        <f>SUMPRODUCT((발주현황!$B$2:$B$80=$A8)*(발주현황!$D$2:$D$80&lt;&gt;""))</f>
        <v>2</v>
      </c>
      <c r="C8" s="6">
        <f>SUMPRODUCT((발주현황!$B$2:$B$80=$A8)*발주현황!$G$2:$G$80)</f>
        <v>10</v>
      </c>
      <c r="D8" s="5">
        <f>SUMPRODUCT((발주현황!$B$2:$B$80=$A8)*발주현황!$J$2:$J$80)</f>
        <v>2680000</v>
      </c>
      <c r="E8" s="5">
        <f t="shared" si="0"/>
        <v>1340000</v>
      </c>
      <c r="G8" s="4" t="s">
        <v>112</v>
      </c>
      <c r="H8" s="6">
        <v>2</v>
      </c>
      <c r="I8" s="6">
        <v>10</v>
      </c>
      <c r="J8" s="5">
        <v>2680000</v>
      </c>
      <c r="K8" s="5">
        <v>1340000</v>
      </c>
    </row>
    <row r="9" spans="1:11">
      <c r="A9" s="4" t="s">
        <v>106</v>
      </c>
      <c r="B9" s="6">
        <f>SUMPRODUCT((발주현황!$B$2:$B$80=$A9)*(발주현황!$D$2:$D$80&lt;&gt;""))</f>
        <v>3</v>
      </c>
      <c r="C9" s="6">
        <f>SUMPRODUCT((발주현황!$B$2:$B$80=$A9)*발주현황!$G$2:$G$80)</f>
        <v>18</v>
      </c>
      <c r="D9" s="5">
        <f>SUMPRODUCT((발주현황!$B$2:$B$80=$A9)*발주현황!$J$2:$J$80)</f>
        <v>5380000</v>
      </c>
      <c r="E9" s="5">
        <f t="shared" si="0"/>
        <v>1793333.3333333333</v>
      </c>
      <c r="G9" s="4" t="s">
        <v>106</v>
      </c>
      <c r="H9" s="6">
        <v>3</v>
      </c>
      <c r="I9" s="6">
        <v>18</v>
      </c>
      <c r="J9" s="5">
        <v>5380000</v>
      </c>
      <c r="K9" s="5">
        <v>1793333.3333333333</v>
      </c>
    </row>
    <row r="10" spans="1:11">
      <c r="A10" s="4" t="s">
        <v>104</v>
      </c>
      <c r="B10" s="6">
        <f>SUMPRODUCT((발주현황!$B$2:$B$80=$A10)*(발주현황!$D$2:$D$80&lt;&gt;""))</f>
        <v>3</v>
      </c>
      <c r="C10" s="6">
        <f>SUMPRODUCT((발주현황!$B$2:$B$80=$A10)*발주현황!$G$2:$G$80)</f>
        <v>18</v>
      </c>
      <c r="D10" s="5">
        <f>SUMPRODUCT((발주현황!$B$2:$B$80=$A10)*발주현황!$J$2:$J$80)</f>
        <v>5620000</v>
      </c>
      <c r="E10" s="5">
        <f t="shared" si="0"/>
        <v>1873333.3333333333</v>
      </c>
      <c r="G10" s="4" t="s">
        <v>104</v>
      </c>
      <c r="H10" s="6">
        <v>3</v>
      </c>
      <c r="I10" s="6">
        <v>18</v>
      </c>
      <c r="J10" s="5">
        <v>5620000</v>
      </c>
      <c r="K10" s="5">
        <v>1873333.3333333333</v>
      </c>
    </row>
    <row r="11" spans="1:11">
      <c r="A11" s="4" t="s">
        <v>57</v>
      </c>
      <c r="B11" s="6">
        <f>SUMPRODUCT((발주현황!$B$2:$B$80=$A11)*(발주현황!$D$2:$D$80&lt;&gt;""))</f>
        <v>3</v>
      </c>
      <c r="C11" s="6">
        <f>SUMPRODUCT((발주현황!$B$2:$B$80=$A11)*발주현황!$G$2:$G$80)</f>
        <v>20</v>
      </c>
      <c r="D11" s="5">
        <f>SUMPRODUCT((발주현황!$B$2:$B$80=$A11)*발주현황!$J$2:$J$80)</f>
        <v>6200000</v>
      </c>
      <c r="E11" s="5">
        <f t="shared" si="0"/>
        <v>2066666.6666666667</v>
      </c>
      <c r="G11" s="4" t="s">
        <v>57</v>
      </c>
      <c r="H11" s="6">
        <v>3</v>
      </c>
      <c r="I11" s="6">
        <v>20</v>
      </c>
      <c r="J11" s="5">
        <v>6200000</v>
      </c>
      <c r="K11" s="5">
        <v>2066666.6666666667</v>
      </c>
    </row>
    <row r="12" spans="1:11">
      <c r="A12" s="4" t="s">
        <v>105</v>
      </c>
      <c r="B12" s="6">
        <f>SUMPRODUCT((발주현황!$B$2:$B$80=$A12)*(발주현황!$D$2:$D$80&lt;&gt;""))</f>
        <v>4</v>
      </c>
      <c r="C12" s="6">
        <f>SUMPRODUCT((발주현황!$B$2:$B$80=$A12)*발주현황!$G$2:$G$80)</f>
        <v>26</v>
      </c>
      <c r="D12" s="5">
        <f>SUMPRODUCT((발주현황!$B$2:$B$80=$A12)*발주현황!$J$2:$J$80)</f>
        <v>7780000</v>
      </c>
      <c r="E12" s="5">
        <f t="shared" si="0"/>
        <v>1945000</v>
      </c>
      <c r="G12" s="4" t="s">
        <v>105</v>
      </c>
      <c r="H12" s="6">
        <v>4</v>
      </c>
      <c r="I12" s="6">
        <v>26</v>
      </c>
      <c r="J12" s="5">
        <v>7780000</v>
      </c>
      <c r="K12" s="5">
        <v>1945000</v>
      </c>
    </row>
    <row r="13" spans="1:11">
      <c r="A13" s="7" t="s">
        <v>98</v>
      </c>
      <c r="B13" s="8">
        <f>SUM(B3:B12)</f>
        <v>28</v>
      </c>
      <c r="C13" s="8">
        <f>SUM(C3:C12)</f>
        <v>176</v>
      </c>
      <c r="D13" s="9">
        <f>SUM(D3:D12)</f>
        <v>52880000</v>
      </c>
      <c r="E13" s="9">
        <f>IFERROR(D13/B13,0)</f>
        <v>1888571.4285714286</v>
      </c>
      <c r="G13" s="7" t="s">
        <v>98</v>
      </c>
      <c r="H13" s="8">
        <v>28</v>
      </c>
      <c r="I13" s="8">
        <v>176</v>
      </c>
      <c r="J13" s="9">
        <v>52880000</v>
      </c>
      <c r="K13" s="9">
        <v>1888571.4285714286</v>
      </c>
    </row>
  </sheetData>
  <phoneticPr fontId="2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80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/>
  <cols>
    <col min="1" max="1" width="8" style="1" customWidth="1"/>
    <col min="2" max="2" width="16" style="1" customWidth="1"/>
    <col min="3" max="3" width="14" style="1" customWidth="1"/>
    <col min="4" max="4" width="22" style="1" customWidth="1"/>
    <col min="5" max="5" width="12" style="1" customWidth="1"/>
    <col min="6" max="7" width="9" style="1" customWidth="1"/>
    <col min="8" max="8" width="7" style="1" customWidth="1"/>
    <col min="9" max="10" width="12" style="1" customWidth="1"/>
    <col min="11" max="11" width="14" style="1" customWidth="1"/>
    <col min="12" max="16384" width="8.6640625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3" t="s">
        <v>99</v>
      </c>
      <c r="B2" s="13" t="s">
        <v>100</v>
      </c>
      <c r="C2" s="13" t="s">
        <v>11</v>
      </c>
      <c r="D2" s="4" t="s">
        <v>12</v>
      </c>
      <c r="E2" s="3" t="s">
        <v>13</v>
      </c>
      <c r="F2" s="3" t="s">
        <v>14</v>
      </c>
      <c r="G2" s="3">
        <v>4</v>
      </c>
      <c r="H2" s="3">
        <v>22</v>
      </c>
      <c r="I2" s="5">
        <v>250000</v>
      </c>
      <c r="J2" s="5">
        <f>G2*I2</f>
        <v>1000000</v>
      </c>
      <c r="K2" s="4"/>
    </row>
    <row r="3" spans="1:11">
      <c r="A3" s="16"/>
      <c r="B3" s="16"/>
      <c r="C3" s="16"/>
      <c r="D3" s="4" t="s">
        <v>15</v>
      </c>
      <c r="E3" s="3" t="s">
        <v>16</v>
      </c>
      <c r="F3" s="3" t="s">
        <v>14</v>
      </c>
      <c r="G3" s="3">
        <v>4</v>
      </c>
      <c r="H3" s="3">
        <v>22</v>
      </c>
      <c r="I3" s="5">
        <v>250000</v>
      </c>
      <c r="J3" s="5">
        <f>G3*I3</f>
        <v>1000000</v>
      </c>
      <c r="K3" s="4"/>
    </row>
    <row r="4" spans="1:11">
      <c r="A4" s="14"/>
      <c r="B4" s="14"/>
      <c r="C4" s="14"/>
      <c r="D4" s="4" t="s">
        <v>17</v>
      </c>
      <c r="E4" s="3" t="s">
        <v>18</v>
      </c>
      <c r="F4" s="3" t="s">
        <v>19</v>
      </c>
      <c r="G4" s="3">
        <v>6</v>
      </c>
      <c r="H4" s="3">
        <v>18</v>
      </c>
      <c r="I4" s="5">
        <v>280000</v>
      </c>
      <c r="J4" s="5">
        <f>G4*I4</f>
        <v>1680000</v>
      </c>
      <c r="K4" s="4" t="s">
        <v>20</v>
      </c>
    </row>
    <row r="5" spans="1:11">
      <c r="A5" s="3"/>
      <c r="B5" s="3"/>
      <c r="C5" s="3"/>
      <c r="D5" s="4"/>
      <c r="E5" s="3"/>
      <c r="F5" s="3"/>
      <c r="G5" s="3"/>
      <c r="H5" s="3"/>
      <c r="I5" s="5"/>
      <c r="J5" s="5"/>
      <c r="K5" s="4"/>
    </row>
    <row r="6" spans="1:11">
      <c r="A6" s="13" t="s">
        <v>99</v>
      </c>
      <c r="B6" s="13" t="s">
        <v>101</v>
      </c>
      <c r="C6" s="13" t="s">
        <v>21</v>
      </c>
      <c r="D6" s="4" t="s">
        <v>22</v>
      </c>
      <c r="E6" s="3" t="s">
        <v>23</v>
      </c>
      <c r="F6" s="3" t="s">
        <v>24</v>
      </c>
      <c r="G6" s="3">
        <v>6</v>
      </c>
      <c r="H6" s="3">
        <v>30</v>
      </c>
      <c r="I6" s="5">
        <v>260000</v>
      </c>
      <c r="J6" s="5">
        <f>G6*I6</f>
        <v>1560000</v>
      </c>
      <c r="K6" s="4"/>
    </row>
    <row r="7" spans="1:11">
      <c r="A7" s="14"/>
      <c r="B7" s="14"/>
      <c r="C7" s="14"/>
      <c r="D7" s="4" t="s">
        <v>102</v>
      </c>
      <c r="E7" s="3" t="s">
        <v>25</v>
      </c>
      <c r="F7" s="3" t="s">
        <v>26</v>
      </c>
      <c r="G7" s="3">
        <v>8</v>
      </c>
      <c r="H7" s="3">
        <v>16</v>
      </c>
      <c r="I7" s="5">
        <v>320000</v>
      </c>
      <c r="J7" s="5">
        <f>G7*I7</f>
        <v>2560000</v>
      </c>
      <c r="K7" s="4" t="s">
        <v>103</v>
      </c>
    </row>
    <row r="8" spans="1:11">
      <c r="A8" s="3"/>
      <c r="B8" s="3"/>
      <c r="C8" s="3"/>
      <c r="D8" s="4"/>
      <c r="E8" s="3"/>
      <c r="F8" s="3"/>
      <c r="G8" s="3"/>
      <c r="H8" s="3"/>
      <c r="I8" s="5"/>
      <c r="J8" s="5"/>
      <c r="K8" s="4"/>
    </row>
    <row r="9" spans="1:11">
      <c r="A9" s="13" t="s">
        <v>99</v>
      </c>
      <c r="B9" s="13" t="s">
        <v>104</v>
      </c>
      <c r="C9" s="13" t="s">
        <v>27</v>
      </c>
      <c r="D9" s="4" t="s">
        <v>12</v>
      </c>
      <c r="E9" s="3" t="s">
        <v>28</v>
      </c>
      <c r="F9" s="3" t="s">
        <v>14</v>
      </c>
      <c r="G9" s="3">
        <v>4</v>
      </c>
      <c r="H9" s="3">
        <v>25</v>
      </c>
      <c r="I9" s="5">
        <v>250000</v>
      </c>
      <c r="J9" s="5">
        <f>G9*I9</f>
        <v>1000000</v>
      </c>
      <c r="K9" s="4"/>
    </row>
    <row r="10" spans="1:11">
      <c r="A10" s="16"/>
      <c r="B10" s="16"/>
      <c r="C10" s="16"/>
      <c r="D10" s="4" t="s">
        <v>29</v>
      </c>
      <c r="E10" s="3" t="s">
        <v>30</v>
      </c>
      <c r="F10" s="3" t="s">
        <v>19</v>
      </c>
      <c r="G10" s="3">
        <v>6</v>
      </c>
      <c r="H10" s="3">
        <v>20</v>
      </c>
      <c r="I10" s="5">
        <v>300000</v>
      </c>
      <c r="J10" s="5">
        <f>G10*I10</f>
        <v>1800000</v>
      </c>
      <c r="K10" s="4"/>
    </row>
    <row r="11" spans="1:11">
      <c r="A11" s="14"/>
      <c r="B11" s="14"/>
      <c r="C11" s="14"/>
      <c r="D11" s="4" t="s">
        <v>31</v>
      </c>
      <c r="E11" s="3" t="s">
        <v>32</v>
      </c>
      <c r="F11" s="3" t="s">
        <v>24</v>
      </c>
      <c r="G11" s="3">
        <v>8</v>
      </c>
      <c r="H11" s="3">
        <v>14</v>
      </c>
      <c r="I11" s="5">
        <v>320000</v>
      </c>
      <c r="J11" s="5">
        <f>G11*I11</f>
        <v>2560000</v>
      </c>
      <c r="K11" s="4" t="s">
        <v>33</v>
      </c>
    </row>
    <row r="12" spans="1:11">
      <c r="A12" s="3"/>
      <c r="B12" s="3"/>
      <c r="C12" s="3"/>
      <c r="D12" s="4"/>
      <c r="E12" s="3"/>
      <c r="F12" s="3"/>
      <c r="G12" s="3"/>
      <c r="H12" s="3"/>
      <c r="I12" s="5"/>
      <c r="J12" s="5"/>
      <c r="K12" s="4"/>
    </row>
    <row r="13" spans="1:11">
      <c r="A13" s="13" t="s">
        <v>99</v>
      </c>
      <c r="B13" s="13" t="s">
        <v>34</v>
      </c>
      <c r="C13" s="13" t="s">
        <v>35</v>
      </c>
      <c r="D13" s="4" t="s">
        <v>22</v>
      </c>
      <c r="E13" s="3" t="s">
        <v>36</v>
      </c>
      <c r="F13" s="3" t="s">
        <v>26</v>
      </c>
      <c r="G13" s="3">
        <v>6</v>
      </c>
      <c r="H13" s="3">
        <v>28</v>
      </c>
      <c r="I13" s="5">
        <v>260000</v>
      </c>
      <c r="J13" s="5">
        <f>G13*I13</f>
        <v>1560000</v>
      </c>
      <c r="K13" s="4"/>
    </row>
    <row r="14" spans="1:11">
      <c r="A14" s="14"/>
      <c r="B14" s="14"/>
      <c r="C14" s="14"/>
      <c r="D14" s="4" t="s">
        <v>15</v>
      </c>
      <c r="E14" s="3" t="s">
        <v>37</v>
      </c>
      <c r="F14" s="3" t="s">
        <v>14</v>
      </c>
      <c r="G14" s="3">
        <v>4</v>
      </c>
      <c r="H14" s="3">
        <v>28</v>
      </c>
      <c r="I14" s="5">
        <v>250000</v>
      </c>
      <c r="J14" s="5">
        <f>G14*I14</f>
        <v>1000000</v>
      </c>
      <c r="K14" s="4"/>
    </row>
    <row r="15" spans="1:11">
      <c r="A15" s="3"/>
      <c r="B15" s="3"/>
      <c r="C15" s="3"/>
      <c r="D15" s="4"/>
      <c r="E15" s="3"/>
      <c r="F15" s="3"/>
      <c r="G15" s="3"/>
      <c r="H15" s="3"/>
      <c r="I15" s="5"/>
      <c r="J15" s="5"/>
      <c r="K15" s="4"/>
    </row>
    <row r="16" spans="1:11">
      <c r="A16" s="13" t="s">
        <v>99</v>
      </c>
      <c r="B16" s="13" t="s">
        <v>105</v>
      </c>
      <c r="C16" s="13" t="s">
        <v>38</v>
      </c>
      <c r="D16" s="4" t="s">
        <v>17</v>
      </c>
      <c r="E16" s="3" t="s">
        <v>39</v>
      </c>
      <c r="F16" s="3" t="s">
        <v>19</v>
      </c>
      <c r="G16" s="3">
        <v>6</v>
      </c>
      <c r="H16" s="3">
        <v>17</v>
      </c>
      <c r="I16" s="5">
        <v>280000</v>
      </c>
      <c r="J16" s="5">
        <f>G16*I16</f>
        <v>1680000</v>
      </c>
      <c r="K16" s="4"/>
    </row>
    <row r="17" spans="1:11">
      <c r="A17" s="14"/>
      <c r="B17" s="14"/>
      <c r="C17" s="14"/>
      <c r="D17" s="4" t="s">
        <v>102</v>
      </c>
      <c r="E17" s="3" t="s">
        <v>40</v>
      </c>
      <c r="F17" s="3" t="s">
        <v>26</v>
      </c>
      <c r="G17" s="3">
        <v>8</v>
      </c>
      <c r="H17" s="3">
        <v>15</v>
      </c>
      <c r="I17" s="5">
        <v>320000</v>
      </c>
      <c r="J17" s="5">
        <f>G17*I17</f>
        <v>2560000</v>
      </c>
      <c r="K17" s="4"/>
    </row>
    <row r="18" spans="1:11">
      <c r="A18" s="3"/>
      <c r="B18" s="3"/>
      <c r="C18" s="3"/>
      <c r="D18" s="4"/>
      <c r="E18" s="3"/>
      <c r="F18" s="3"/>
      <c r="G18" s="3"/>
      <c r="H18" s="3"/>
      <c r="I18" s="5"/>
      <c r="J18" s="5"/>
      <c r="K18" s="4"/>
    </row>
    <row r="19" spans="1:11">
      <c r="A19" s="13" t="s">
        <v>99</v>
      </c>
      <c r="B19" s="13" t="s">
        <v>106</v>
      </c>
      <c r="C19" s="13" t="s">
        <v>41</v>
      </c>
      <c r="D19" s="4" t="s">
        <v>12</v>
      </c>
      <c r="E19" s="3" t="s">
        <v>42</v>
      </c>
      <c r="F19" s="3" t="s">
        <v>24</v>
      </c>
      <c r="G19" s="3">
        <v>4</v>
      </c>
      <c r="H19" s="3">
        <v>32</v>
      </c>
      <c r="I19" s="5">
        <v>250000</v>
      </c>
      <c r="J19" s="5">
        <f>G19*I19</f>
        <v>1000000</v>
      </c>
      <c r="K19" s="4" t="s">
        <v>43</v>
      </c>
    </row>
    <row r="20" spans="1:11">
      <c r="A20" s="14"/>
      <c r="B20" s="14"/>
      <c r="C20" s="14"/>
      <c r="D20" s="4" t="s">
        <v>22</v>
      </c>
      <c r="E20" s="3" t="s">
        <v>44</v>
      </c>
      <c r="F20" s="3" t="s">
        <v>14</v>
      </c>
      <c r="G20" s="3">
        <v>6</v>
      </c>
      <c r="H20" s="3">
        <v>32</v>
      </c>
      <c r="I20" s="5">
        <v>260000</v>
      </c>
      <c r="J20" s="5">
        <f>G20*I20</f>
        <v>1560000</v>
      </c>
      <c r="K20" s="4"/>
    </row>
    <row r="21" spans="1:11">
      <c r="A21" s="3"/>
      <c r="B21" s="3"/>
      <c r="C21" s="3"/>
      <c r="D21" s="4"/>
      <c r="E21" s="3"/>
      <c r="F21" s="3"/>
      <c r="G21" s="3"/>
      <c r="H21" s="3"/>
      <c r="I21" s="5"/>
      <c r="J21" s="5"/>
      <c r="K21" s="4"/>
    </row>
    <row r="22" spans="1:11">
      <c r="A22" s="13" t="s">
        <v>107</v>
      </c>
      <c r="B22" s="13" t="s">
        <v>100</v>
      </c>
      <c r="C22" s="13" t="s">
        <v>11</v>
      </c>
      <c r="D22" s="4" t="s">
        <v>29</v>
      </c>
      <c r="E22" s="3" t="s">
        <v>45</v>
      </c>
      <c r="F22" s="3" t="s">
        <v>19</v>
      </c>
      <c r="G22" s="3">
        <v>6</v>
      </c>
      <c r="H22" s="3">
        <v>20</v>
      </c>
      <c r="I22" s="5">
        <v>300000</v>
      </c>
      <c r="J22" s="5">
        <f>G22*I22</f>
        <v>1800000</v>
      </c>
      <c r="K22" s="4"/>
    </row>
    <row r="23" spans="1:11">
      <c r="A23" s="14"/>
      <c r="B23" s="14"/>
      <c r="C23" s="14"/>
      <c r="D23" s="4" t="s">
        <v>31</v>
      </c>
      <c r="E23" s="3" t="s">
        <v>46</v>
      </c>
      <c r="F23" s="3" t="s">
        <v>24</v>
      </c>
      <c r="G23" s="3">
        <v>8</v>
      </c>
      <c r="H23" s="3">
        <v>15</v>
      </c>
      <c r="I23" s="5">
        <v>320000</v>
      </c>
      <c r="J23" s="5">
        <f>G23*I23</f>
        <v>2560000</v>
      </c>
      <c r="K23" s="4"/>
    </row>
    <row r="24" spans="1:11">
      <c r="A24" s="3"/>
      <c r="B24" s="3"/>
      <c r="C24" s="3"/>
      <c r="D24" s="4"/>
      <c r="E24" s="3"/>
      <c r="F24" s="3"/>
      <c r="G24" s="3"/>
      <c r="H24" s="3"/>
      <c r="I24" s="5"/>
      <c r="J24" s="5"/>
      <c r="K24" s="4"/>
    </row>
    <row r="25" spans="1:11">
      <c r="A25" s="13" t="s">
        <v>107</v>
      </c>
      <c r="B25" s="13" t="s">
        <v>101</v>
      </c>
      <c r="C25" s="13" t="s">
        <v>21</v>
      </c>
      <c r="D25" s="4" t="s">
        <v>17</v>
      </c>
      <c r="E25" s="3" t="s">
        <v>47</v>
      </c>
      <c r="F25" s="3" t="s">
        <v>19</v>
      </c>
      <c r="G25" s="3">
        <v>6</v>
      </c>
      <c r="H25" s="3">
        <v>26</v>
      </c>
      <c r="I25" s="5">
        <v>280000</v>
      </c>
      <c r="J25" s="5">
        <f>G25*I25</f>
        <v>1680000</v>
      </c>
      <c r="K25" s="4"/>
    </row>
    <row r="26" spans="1:11">
      <c r="A26" s="16"/>
      <c r="B26" s="16"/>
      <c r="C26" s="16"/>
      <c r="D26" s="4" t="s">
        <v>48</v>
      </c>
      <c r="E26" s="3" t="s">
        <v>49</v>
      </c>
      <c r="F26" s="3" t="s">
        <v>14</v>
      </c>
      <c r="G26" s="3">
        <v>6</v>
      </c>
      <c r="H26" s="3">
        <v>24</v>
      </c>
      <c r="I26" s="5">
        <v>290000</v>
      </c>
      <c r="J26" s="5">
        <f>G26*I26</f>
        <v>1740000</v>
      </c>
      <c r="K26" s="4"/>
    </row>
    <row r="27" spans="1:11">
      <c r="A27" s="14"/>
      <c r="B27" s="14"/>
      <c r="C27" s="14"/>
      <c r="D27" s="4" t="s">
        <v>31</v>
      </c>
      <c r="E27" s="3" t="s">
        <v>50</v>
      </c>
      <c r="F27" s="3" t="s">
        <v>24</v>
      </c>
      <c r="G27" s="3">
        <v>8</v>
      </c>
      <c r="H27" s="3">
        <v>18</v>
      </c>
      <c r="I27" s="5">
        <v>320000</v>
      </c>
      <c r="J27" s="5">
        <f>G27*I27</f>
        <v>2560000</v>
      </c>
      <c r="K27" s="4" t="s">
        <v>108</v>
      </c>
    </row>
    <row r="28" spans="1:11">
      <c r="A28" s="3"/>
      <c r="B28" s="3"/>
      <c r="C28" s="3"/>
      <c r="D28" s="4"/>
      <c r="E28" s="3"/>
      <c r="F28" s="3"/>
      <c r="G28" s="3"/>
      <c r="H28" s="3"/>
      <c r="I28" s="5"/>
      <c r="J28" s="5"/>
      <c r="K28" s="4"/>
    </row>
    <row r="29" spans="1:11">
      <c r="A29" s="13" t="s">
        <v>107</v>
      </c>
      <c r="B29" s="13" t="s">
        <v>109</v>
      </c>
      <c r="C29" s="13" t="s">
        <v>51</v>
      </c>
      <c r="D29" s="4" t="s">
        <v>22</v>
      </c>
      <c r="E29" s="3" t="s">
        <v>52</v>
      </c>
      <c r="F29" s="3" t="s">
        <v>26</v>
      </c>
      <c r="G29" s="3">
        <v>6</v>
      </c>
      <c r="H29" s="3">
        <v>21</v>
      </c>
      <c r="I29" s="5">
        <v>260000</v>
      </c>
      <c r="J29" s="5">
        <f>G29*I29</f>
        <v>1560000</v>
      </c>
      <c r="K29" s="4"/>
    </row>
    <row r="30" spans="1:11">
      <c r="A30" s="14"/>
      <c r="B30" s="14"/>
      <c r="C30" s="14"/>
      <c r="D30" s="4" t="s">
        <v>102</v>
      </c>
      <c r="E30" s="3" t="s">
        <v>53</v>
      </c>
      <c r="F30" s="3" t="s">
        <v>26</v>
      </c>
      <c r="G30" s="3">
        <v>8</v>
      </c>
      <c r="H30" s="3">
        <v>17</v>
      </c>
      <c r="I30" s="5">
        <v>320000</v>
      </c>
      <c r="J30" s="5">
        <f>G30*I30</f>
        <v>2560000</v>
      </c>
      <c r="K30" s="4"/>
    </row>
    <row r="31" spans="1:11">
      <c r="A31" s="3"/>
      <c r="B31" s="3"/>
      <c r="C31" s="3"/>
      <c r="D31" s="4"/>
      <c r="E31" s="3"/>
      <c r="F31" s="3"/>
      <c r="G31" s="3"/>
      <c r="H31" s="3"/>
      <c r="I31" s="5"/>
      <c r="J31" s="5"/>
      <c r="K31" s="4"/>
    </row>
    <row r="32" spans="1:11">
      <c r="A32" s="13" t="s">
        <v>107</v>
      </c>
      <c r="B32" s="13" t="s">
        <v>104</v>
      </c>
      <c r="C32" s="13" t="s">
        <v>27</v>
      </c>
      <c r="D32" s="4" t="s">
        <v>48</v>
      </c>
      <c r="E32" s="3" t="s">
        <v>54</v>
      </c>
      <c r="F32" s="3" t="s">
        <v>14</v>
      </c>
      <c r="G32" s="3">
        <v>6</v>
      </c>
      <c r="H32" s="3">
        <v>23</v>
      </c>
      <c r="I32" s="5">
        <v>290000</v>
      </c>
      <c r="J32" s="5">
        <f>G32*I32</f>
        <v>1740000</v>
      </c>
      <c r="K32" s="4"/>
    </row>
    <row r="33" spans="1:11">
      <c r="A33" s="14"/>
      <c r="B33" s="14"/>
      <c r="C33" s="14"/>
      <c r="D33" s="4" t="s">
        <v>55</v>
      </c>
      <c r="E33" s="3" t="s">
        <v>56</v>
      </c>
      <c r="F33" s="3" t="s">
        <v>19</v>
      </c>
      <c r="G33" s="3">
        <v>8</v>
      </c>
      <c r="H33" s="3">
        <v>19</v>
      </c>
      <c r="I33" s="5">
        <v>330000</v>
      </c>
      <c r="J33" s="5">
        <f>G33*I33</f>
        <v>2640000</v>
      </c>
      <c r="K33" s="4"/>
    </row>
    <row r="34" spans="1:11">
      <c r="A34" s="3"/>
      <c r="B34" s="3"/>
      <c r="C34" s="3"/>
      <c r="D34" s="4"/>
      <c r="E34" s="3"/>
      <c r="F34" s="3"/>
      <c r="G34" s="3"/>
      <c r="H34" s="3"/>
      <c r="I34" s="5"/>
      <c r="J34" s="5"/>
      <c r="K34" s="4"/>
    </row>
    <row r="35" spans="1:11">
      <c r="A35" s="13" t="s">
        <v>107</v>
      </c>
      <c r="B35" s="13" t="s">
        <v>57</v>
      </c>
      <c r="C35" s="13" t="s">
        <v>58</v>
      </c>
      <c r="D35" s="4" t="s">
        <v>12</v>
      </c>
      <c r="E35" s="3" t="s">
        <v>59</v>
      </c>
      <c r="F35" s="3" t="s">
        <v>24</v>
      </c>
      <c r="G35" s="3">
        <v>4</v>
      </c>
      <c r="H35" s="3">
        <v>29</v>
      </c>
      <c r="I35" s="5">
        <v>250000</v>
      </c>
      <c r="J35" s="5">
        <f>G35*I35</f>
        <v>1000000</v>
      </c>
      <c r="K35" s="4"/>
    </row>
    <row r="36" spans="1:11">
      <c r="A36" s="16"/>
      <c r="B36" s="16"/>
      <c r="C36" s="16"/>
      <c r="D36" s="4" t="s">
        <v>22</v>
      </c>
      <c r="E36" s="3" t="s">
        <v>60</v>
      </c>
      <c r="F36" s="3" t="s">
        <v>24</v>
      </c>
      <c r="G36" s="3">
        <v>6</v>
      </c>
      <c r="H36" s="3">
        <v>29</v>
      </c>
      <c r="I36" s="5">
        <v>260000</v>
      </c>
      <c r="J36" s="5">
        <f>G36*I36</f>
        <v>1560000</v>
      </c>
      <c r="K36" s="4"/>
    </row>
    <row r="37" spans="1:11">
      <c r="A37" s="14"/>
      <c r="B37" s="14"/>
      <c r="C37" s="14"/>
      <c r="D37" s="4" t="s">
        <v>17</v>
      </c>
      <c r="E37" s="3" t="s">
        <v>61</v>
      </c>
      <c r="F37" s="3" t="s">
        <v>19</v>
      </c>
      <c r="G37" s="3">
        <v>6</v>
      </c>
      <c r="H37" s="3">
        <v>25</v>
      </c>
      <c r="I37" s="5">
        <v>280000</v>
      </c>
      <c r="J37" s="5">
        <f>G37*I37</f>
        <v>1680000</v>
      </c>
      <c r="K37" s="4"/>
    </row>
    <row r="38" spans="1:11">
      <c r="A38" s="3"/>
      <c r="B38" s="3"/>
      <c r="C38" s="3"/>
      <c r="D38" s="4"/>
      <c r="E38" s="3"/>
      <c r="F38" s="3"/>
      <c r="G38" s="3"/>
      <c r="H38" s="3"/>
      <c r="I38" s="5"/>
      <c r="J38" s="5"/>
      <c r="K38" s="4"/>
    </row>
    <row r="39" spans="1:11">
      <c r="A39" s="3" t="s">
        <v>107</v>
      </c>
      <c r="B39" s="3" t="s">
        <v>105</v>
      </c>
      <c r="C39" s="3" t="s">
        <v>38</v>
      </c>
      <c r="D39" s="4" t="s">
        <v>29</v>
      </c>
      <c r="E39" s="3" t="s">
        <v>62</v>
      </c>
      <c r="F39" s="3" t="s">
        <v>19</v>
      </c>
      <c r="G39" s="3">
        <v>6</v>
      </c>
      <c r="H39" s="3">
        <v>16</v>
      </c>
      <c r="I39" s="5">
        <v>300000</v>
      </c>
      <c r="J39" s="5">
        <f>G39*I39</f>
        <v>1800000</v>
      </c>
      <c r="K39" s="4"/>
    </row>
    <row r="40" spans="1:11">
      <c r="A40" s="3"/>
      <c r="B40" s="3"/>
      <c r="C40" s="3"/>
      <c r="D40" s="4"/>
      <c r="E40" s="3"/>
      <c r="F40" s="3"/>
      <c r="G40" s="3"/>
      <c r="H40" s="3"/>
      <c r="I40" s="5"/>
      <c r="J40" s="5"/>
      <c r="K40" s="4"/>
    </row>
    <row r="41" spans="1:11">
      <c r="A41" s="3" t="s">
        <v>107</v>
      </c>
      <c r="B41" s="3" t="s">
        <v>34</v>
      </c>
      <c r="C41" s="3" t="s">
        <v>35</v>
      </c>
      <c r="D41" s="4" t="s">
        <v>102</v>
      </c>
      <c r="E41" s="3" t="s">
        <v>63</v>
      </c>
      <c r="F41" s="3" t="s">
        <v>26</v>
      </c>
      <c r="G41" s="3">
        <v>8</v>
      </c>
      <c r="H41" s="3">
        <v>18</v>
      </c>
      <c r="I41" s="5">
        <v>320000</v>
      </c>
      <c r="J41" s="5">
        <f>G41*I41</f>
        <v>2560000</v>
      </c>
      <c r="K41" s="4"/>
    </row>
    <row r="42" spans="1:11">
      <c r="A42" s="3"/>
      <c r="B42" s="3"/>
      <c r="C42" s="3"/>
      <c r="D42" s="4"/>
      <c r="E42" s="3"/>
      <c r="F42" s="3"/>
      <c r="G42" s="3"/>
      <c r="H42" s="3"/>
      <c r="I42" s="5"/>
      <c r="J42" s="5"/>
      <c r="K42" s="4"/>
    </row>
    <row r="43" spans="1:11">
      <c r="A43" s="13" t="s">
        <v>110</v>
      </c>
      <c r="B43" s="13" t="s">
        <v>106</v>
      </c>
      <c r="C43" s="13" t="s">
        <v>41</v>
      </c>
      <c r="D43" s="4" t="s">
        <v>48</v>
      </c>
      <c r="E43" s="3" t="s">
        <v>64</v>
      </c>
      <c r="F43" s="3" t="s">
        <v>14</v>
      </c>
      <c r="G43" s="3">
        <v>6</v>
      </c>
      <c r="H43" s="3">
        <v>27</v>
      </c>
      <c r="I43" s="5">
        <v>290000</v>
      </c>
      <c r="J43" s="5">
        <f>G43*I43</f>
        <v>1740000</v>
      </c>
      <c r="K43" s="4"/>
    </row>
    <row r="44" spans="1:11">
      <c r="A44" s="14"/>
      <c r="B44" s="14"/>
      <c r="C44" s="14"/>
      <c r="D44" s="4" t="s">
        <v>31</v>
      </c>
      <c r="E44" s="3" t="s">
        <v>65</v>
      </c>
      <c r="F44" s="3" t="s">
        <v>24</v>
      </c>
      <c r="G44" s="3">
        <v>8</v>
      </c>
      <c r="H44" s="3">
        <v>20</v>
      </c>
      <c r="I44" s="5">
        <v>320000</v>
      </c>
      <c r="J44" s="5">
        <f>G44*I44</f>
        <v>2560000</v>
      </c>
      <c r="K44" s="4"/>
    </row>
    <row r="45" spans="1:11">
      <c r="A45" s="3"/>
      <c r="B45" s="3"/>
      <c r="C45" s="3"/>
      <c r="D45" s="4"/>
      <c r="E45" s="3"/>
      <c r="F45" s="3"/>
      <c r="G45" s="3"/>
      <c r="H45" s="3"/>
      <c r="I45" s="5"/>
      <c r="J45" s="5"/>
      <c r="K45" s="4"/>
    </row>
    <row r="46" spans="1:11">
      <c r="A46" s="13" t="s">
        <v>110</v>
      </c>
      <c r="B46" s="13" t="s">
        <v>100</v>
      </c>
      <c r="C46" s="13" t="s">
        <v>11</v>
      </c>
      <c r="D46" s="4" t="s">
        <v>55</v>
      </c>
      <c r="E46" s="3" t="s">
        <v>66</v>
      </c>
      <c r="F46" s="3" t="s">
        <v>19</v>
      </c>
      <c r="G46" s="3">
        <v>8</v>
      </c>
      <c r="H46" s="3">
        <v>17</v>
      </c>
      <c r="I46" s="5">
        <v>330000</v>
      </c>
      <c r="J46" s="5">
        <f>G46*I46</f>
        <v>2640000</v>
      </c>
      <c r="K46" s="4"/>
    </row>
    <row r="47" spans="1:11">
      <c r="A47" s="14"/>
      <c r="B47" s="14"/>
      <c r="C47" s="14"/>
      <c r="D47" s="4" t="s">
        <v>111</v>
      </c>
      <c r="E47" s="3" t="s">
        <v>67</v>
      </c>
      <c r="F47" s="3" t="s">
        <v>26</v>
      </c>
      <c r="G47" s="3">
        <v>8</v>
      </c>
      <c r="H47" s="3">
        <v>12</v>
      </c>
      <c r="I47" s="5">
        <v>360000</v>
      </c>
      <c r="J47" s="5">
        <f>G47*I47</f>
        <v>2880000</v>
      </c>
      <c r="K47" s="4" t="s">
        <v>68</v>
      </c>
    </row>
    <row r="48" spans="1:11">
      <c r="A48" s="3"/>
      <c r="B48" s="3"/>
      <c r="C48" s="3"/>
      <c r="D48" s="4"/>
      <c r="E48" s="3"/>
      <c r="F48" s="3"/>
      <c r="G48" s="3"/>
      <c r="H48" s="3"/>
      <c r="I48" s="5"/>
      <c r="J48" s="5"/>
      <c r="K48" s="4"/>
    </row>
    <row r="49" spans="1:11">
      <c r="A49" s="13" t="s">
        <v>110</v>
      </c>
      <c r="B49" s="13" t="s">
        <v>109</v>
      </c>
      <c r="C49" s="13" t="s">
        <v>51</v>
      </c>
      <c r="D49" s="4" t="s">
        <v>29</v>
      </c>
      <c r="E49" s="3" t="s">
        <v>69</v>
      </c>
      <c r="F49" s="3" t="s">
        <v>19</v>
      </c>
      <c r="G49" s="3">
        <v>6</v>
      </c>
      <c r="H49" s="3">
        <v>22</v>
      </c>
      <c r="I49" s="5">
        <v>300000</v>
      </c>
      <c r="J49" s="5">
        <f>G49*I49</f>
        <v>1800000</v>
      </c>
      <c r="K49" s="4"/>
    </row>
    <row r="50" spans="1:11">
      <c r="A50" s="14"/>
      <c r="B50" s="14"/>
      <c r="C50" s="14"/>
      <c r="D50" s="4" t="s">
        <v>31</v>
      </c>
      <c r="E50" s="3" t="s">
        <v>70</v>
      </c>
      <c r="F50" s="3" t="s">
        <v>24</v>
      </c>
      <c r="G50" s="3">
        <v>8</v>
      </c>
      <c r="H50" s="3">
        <v>16</v>
      </c>
      <c r="I50" s="5">
        <v>320000</v>
      </c>
      <c r="J50" s="5">
        <f>G50*I50</f>
        <v>2560000</v>
      </c>
      <c r="K50" s="4"/>
    </row>
    <row r="51" spans="1:11">
      <c r="A51" s="3"/>
      <c r="B51" s="3"/>
      <c r="C51" s="3"/>
      <c r="D51" s="4"/>
      <c r="E51" s="3"/>
      <c r="F51" s="3"/>
      <c r="G51" s="3"/>
      <c r="H51" s="3"/>
      <c r="I51" s="5"/>
      <c r="J51" s="5"/>
      <c r="K51" s="4"/>
    </row>
    <row r="52" spans="1:11">
      <c r="A52" s="13" t="s">
        <v>110</v>
      </c>
      <c r="B52" s="13" t="s">
        <v>112</v>
      </c>
      <c r="C52" s="13" t="s">
        <v>71</v>
      </c>
      <c r="D52" s="4" t="s">
        <v>12</v>
      </c>
      <c r="E52" s="3" t="s">
        <v>72</v>
      </c>
      <c r="F52" s="3" t="s">
        <v>14</v>
      </c>
      <c r="G52" s="3">
        <v>4</v>
      </c>
      <c r="H52" s="3">
        <v>24</v>
      </c>
      <c r="I52" s="5">
        <v>250000</v>
      </c>
      <c r="J52" s="5">
        <f>G52*I52</f>
        <v>1000000</v>
      </c>
      <c r="K52" s="4" t="s">
        <v>73</v>
      </c>
    </row>
    <row r="53" spans="1:11">
      <c r="A53" s="16"/>
      <c r="B53" s="16"/>
      <c r="C53" s="16"/>
      <c r="D53" s="4" t="s">
        <v>22</v>
      </c>
      <c r="E53" s="3" t="s">
        <v>74</v>
      </c>
      <c r="F53" s="3" t="s">
        <v>14</v>
      </c>
      <c r="G53" s="3">
        <v>6</v>
      </c>
      <c r="H53" s="3">
        <v>24</v>
      </c>
      <c r="I53" s="5">
        <v>260000</v>
      </c>
      <c r="J53" s="5">
        <f>G53*I53</f>
        <v>1560000</v>
      </c>
      <c r="K53" s="4"/>
    </row>
    <row r="54" spans="1:11">
      <c r="A54" s="14"/>
      <c r="B54" s="14"/>
      <c r="C54" s="14"/>
      <c r="D54" s="4" t="s">
        <v>15</v>
      </c>
      <c r="E54" s="3" t="s">
        <v>75</v>
      </c>
      <c r="F54" s="3" t="s">
        <v>24</v>
      </c>
      <c r="G54" s="3">
        <v>4</v>
      </c>
      <c r="H54" s="3">
        <v>21</v>
      </c>
      <c r="I54" s="5">
        <v>250000</v>
      </c>
      <c r="J54" s="5">
        <f>G54*I54</f>
        <v>1000000</v>
      </c>
      <c r="K54" s="4"/>
    </row>
    <row r="55" spans="1:11">
      <c r="A55" s="3"/>
      <c r="B55" s="3"/>
      <c r="C55" s="3"/>
      <c r="D55" s="4"/>
      <c r="E55" s="3"/>
      <c r="F55" s="3"/>
      <c r="G55" s="3"/>
      <c r="H55" s="3"/>
      <c r="I55" s="5"/>
      <c r="J55" s="5"/>
      <c r="K55" s="4"/>
    </row>
    <row r="56" spans="1:11">
      <c r="A56" s="3" t="s">
        <v>110</v>
      </c>
      <c r="B56" s="3" t="s">
        <v>101</v>
      </c>
      <c r="C56" s="3" t="s">
        <v>21</v>
      </c>
      <c r="D56" s="4" t="s">
        <v>55</v>
      </c>
      <c r="E56" s="3" t="s">
        <v>76</v>
      </c>
      <c r="F56" s="3" t="s">
        <v>19</v>
      </c>
      <c r="G56" s="3">
        <v>8</v>
      </c>
      <c r="H56" s="3">
        <v>20</v>
      </c>
      <c r="I56" s="5">
        <v>330000</v>
      </c>
      <c r="J56" s="5">
        <f>G56*I56</f>
        <v>2640000</v>
      </c>
      <c r="K56" s="4"/>
    </row>
    <row r="57" spans="1:11">
      <c r="A57" s="3"/>
      <c r="B57" s="3"/>
      <c r="C57" s="3"/>
      <c r="D57" s="4"/>
      <c r="E57" s="3"/>
      <c r="F57" s="3"/>
      <c r="G57" s="3"/>
      <c r="H57" s="3"/>
      <c r="I57" s="5"/>
      <c r="J57" s="5"/>
      <c r="K57" s="4"/>
    </row>
    <row r="58" spans="1:11">
      <c r="A58" s="3" t="s">
        <v>110</v>
      </c>
      <c r="B58" s="3" t="s">
        <v>105</v>
      </c>
      <c r="C58" s="3" t="s">
        <v>38</v>
      </c>
      <c r="D58" s="4" t="s">
        <v>48</v>
      </c>
      <c r="E58" s="3" t="s">
        <v>77</v>
      </c>
      <c r="F58" s="3" t="s">
        <v>14</v>
      </c>
      <c r="G58" s="3">
        <v>6</v>
      </c>
      <c r="H58" s="3">
        <v>19</v>
      </c>
      <c r="I58" s="5">
        <v>290000</v>
      </c>
      <c r="J58" s="5">
        <f>G58*I58</f>
        <v>1740000</v>
      </c>
      <c r="K58" s="4"/>
    </row>
    <row r="59" spans="1:11">
      <c r="A59" s="3"/>
      <c r="B59" s="3"/>
      <c r="C59" s="3"/>
      <c r="D59" s="4"/>
      <c r="E59" s="3"/>
      <c r="F59" s="3"/>
      <c r="G59" s="3"/>
      <c r="H59" s="3"/>
      <c r="I59" s="5"/>
      <c r="J59" s="5"/>
      <c r="K59" s="4"/>
    </row>
    <row r="60" spans="1:11">
      <c r="A60" s="3" t="s">
        <v>110</v>
      </c>
      <c r="B60" s="3" t="s">
        <v>57</v>
      </c>
      <c r="C60" s="3" t="s">
        <v>58</v>
      </c>
      <c r="D60" s="4" t="s">
        <v>102</v>
      </c>
      <c r="E60" s="3" t="s">
        <v>78</v>
      </c>
      <c r="F60" s="3" t="s">
        <v>26</v>
      </c>
      <c r="G60" s="3">
        <v>8</v>
      </c>
      <c r="H60" s="3">
        <v>23</v>
      </c>
      <c r="I60" s="5">
        <v>320000</v>
      </c>
      <c r="J60" s="5">
        <f>G60*I60</f>
        <v>2560000</v>
      </c>
      <c r="K60" s="4"/>
    </row>
    <row r="61" spans="1:11">
      <c r="A61" s="3"/>
      <c r="B61" s="3"/>
      <c r="C61" s="3"/>
      <c r="D61" s="4"/>
      <c r="E61" s="3"/>
      <c r="F61" s="3"/>
      <c r="G61" s="3"/>
      <c r="H61" s="3"/>
      <c r="I61" s="5"/>
      <c r="J61" s="5"/>
      <c r="K61" s="4"/>
    </row>
    <row r="62" spans="1:11">
      <c r="A62" s="15" t="s">
        <v>113</v>
      </c>
      <c r="B62" s="15" t="s">
        <v>104</v>
      </c>
      <c r="C62" s="15" t="s">
        <v>27</v>
      </c>
      <c r="D62" s="4" t="s">
        <v>111</v>
      </c>
      <c r="E62" s="3" t="s">
        <v>79</v>
      </c>
      <c r="F62" s="3" t="s">
        <v>26</v>
      </c>
      <c r="G62" s="3">
        <v>8</v>
      </c>
      <c r="H62" s="3">
        <v>13</v>
      </c>
      <c r="I62" s="5">
        <v>360000</v>
      </c>
      <c r="J62" s="5">
        <f>G62*I62</f>
        <v>2880000</v>
      </c>
      <c r="K62" s="4"/>
    </row>
    <row r="63" spans="1:11">
      <c r="A63" s="15"/>
      <c r="B63" s="15"/>
      <c r="C63" s="15"/>
      <c r="D63" s="4" t="s">
        <v>12</v>
      </c>
      <c r="E63" s="3" t="s">
        <v>80</v>
      </c>
      <c r="F63" s="3" t="s">
        <v>14</v>
      </c>
      <c r="G63" s="3">
        <v>4</v>
      </c>
      <c r="H63" s="3">
        <v>26</v>
      </c>
      <c r="I63" s="5">
        <v>250000</v>
      </c>
      <c r="J63" s="5">
        <f>G63*I63</f>
        <v>1000000</v>
      </c>
      <c r="K63" s="4"/>
    </row>
    <row r="64" spans="1:11">
      <c r="A64" s="3"/>
      <c r="B64" s="3"/>
      <c r="C64" s="3"/>
      <c r="D64" s="4"/>
      <c r="E64" s="3"/>
      <c r="F64" s="3"/>
      <c r="G64" s="3"/>
      <c r="H64" s="3"/>
      <c r="I64" s="5"/>
      <c r="J64" s="5"/>
      <c r="K64" s="4"/>
    </row>
    <row r="65" spans="1:11">
      <c r="A65" s="15" t="s">
        <v>113</v>
      </c>
      <c r="B65" s="15" t="s">
        <v>34</v>
      </c>
      <c r="C65" s="15" t="s">
        <v>35</v>
      </c>
      <c r="D65" s="4" t="s">
        <v>29</v>
      </c>
      <c r="E65" s="3" t="s">
        <v>81</v>
      </c>
      <c r="F65" s="3" t="s">
        <v>19</v>
      </c>
      <c r="G65" s="3">
        <v>6</v>
      </c>
      <c r="H65" s="3">
        <v>20</v>
      </c>
      <c r="I65" s="5">
        <v>300000</v>
      </c>
      <c r="J65" s="5">
        <f>G65*I65</f>
        <v>1800000</v>
      </c>
      <c r="K65" s="4"/>
    </row>
    <row r="66" spans="1:11">
      <c r="A66" s="15"/>
      <c r="B66" s="15"/>
      <c r="C66" s="15"/>
      <c r="D66" s="4" t="s">
        <v>31</v>
      </c>
      <c r="E66" s="3" t="s">
        <v>82</v>
      </c>
      <c r="F66" s="3" t="s">
        <v>24</v>
      </c>
      <c r="G66" s="3">
        <v>8</v>
      </c>
      <c r="H66" s="3">
        <v>15</v>
      </c>
      <c r="I66" s="5">
        <v>320000</v>
      </c>
      <c r="J66" s="5">
        <f>G66*I66</f>
        <v>2560000</v>
      </c>
      <c r="K66" s="4"/>
    </row>
    <row r="67" spans="1:11">
      <c r="A67" s="3"/>
      <c r="B67" s="3"/>
      <c r="C67" s="3"/>
      <c r="D67" s="4"/>
      <c r="E67" s="3"/>
      <c r="F67" s="3"/>
      <c r="G67" s="3"/>
      <c r="H67" s="3"/>
      <c r="I67" s="5"/>
      <c r="J67" s="5"/>
      <c r="K67" s="4"/>
    </row>
    <row r="68" spans="1:11">
      <c r="A68" s="15" t="s">
        <v>113</v>
      </c>
      <c r="B68" s="15" t="s">
        <v>106</v>
      </c>
      <c r="C68" s="15" t="s">
        <v>41</v>
      </c>
      <c r="D68" s="4" t="s">
        <v>55</v>
      </c>
      <c r="E68" s="3" t="s">
        <v>83</v>
      </c>
      <c r="F68" s="3" t="s">
        <v>19</v>
      </c>
      <c r="G68" s="3">
        <v>8</v>
      </c>
      <c r="H68" s="3">
        <v>22</v>
      </c>
      <c r="I68" s="5">
        <v>330000</v>
      </c>
      <c r="J68" s="5">
        <f>G68*I68</f>
        <v>2640000</v>
      </c>
      <c r="K68" s="4"/>
    </row>
    <row r="69" spans="1:11">
      <c r="A69" s="15"/>
      <c r="B69" s="15"/>
      <c r="C69" s="15"/>
      <c r="D69" s="4" t="s">
        <v>111</v>
      </c>
      <c r="E69" s="3" t="s">
        <v>84</v>
      </c>
      <c r="F69" s="3" t="s">
        <v>26</v>
      </c>
      <c r="G69" s="3">
        <v>8</v>
      </c>
      <c r="H69" s="3">
        <v>14</v>
      </c>
      <c r="I69" s="5">
        <v>360000</v>
      </c>
      <c r="J69" s="5">
        <f>G69*I69</f>
        <v>2880000</v>
      </c>
      <c r="K69" s="4" t="s">
        <v>85</v>
      </c>
    </row>
    <row r="70" spans="1:11">
      <c r="A70" s="3"/>
      <c r="B70" s="3"/>
      <c r="C70" s="3"/>
      <c r="D70" s="4"/>
      <c r="E70" s="3"/>
      <c r="F70" s="3"/>
      <c r="G70" s="3"/>
      <c r="H70" s="3"/>
      <c r="I70" s="5"/>
      <c r="J70" s="5"/>
      <c r="K70" s="4"/>
    </row>
    <row r="71" spans="1:11">
      <c r="A71" s="13" t="s">
        <v>113</v>
      </c>
      <c r="B71" s="13" t="s">
        <v>112</v>
      </c>
      <c r="C71" s="13" t="s">
        <v>71</v>
      </c>
      <c r="D71" s="4" t="s">
        <v>17</v>
      </c>
      <c r="E71" s="3" t="s">
        <v>86</v>
      </c>
      <c r="F71" s="3" t="s">
        <v>19</v>
      </c>
      <c r="G71" s="3">
        <v>6</v>
      </c>
      <c r="H71" s="3">
        <v>23</v>
      </c>
      <c r="I71" s="5">
        <v>280000</v>
      </c>
      <c r="J71" s="5">
        <f>G71*I71</f>
        <v>1680000</v>
      </c>
      <c r="K71" s="4"/>
    </row>
    <row r="72" spans="1:11">
      <c r="A72" s="14"/>
      <c r="B72" s="14"/>
      <c r="C72" s="14"/>
      <c r="D72" s="4" t="s">
        <v>22</v>
      </c>
      <c r="E72" s="3" t="s">
        <v>87</v>
      </c>
      <c r="F72" s="3" t="s">
        <v>24</v>
      </c>
      <c r="G72" s="3">
        <v>6</v>
      </c>
      <c r="H72" s="3">
        <v>23</v>
      </c>
      <c r="I72" s="5">
        <v>260000</v>
      </c>
      <c r="J72" s="5">
        <f>G72*I72</f>
        <v>1560000</v>
      </c>
      <c r="K72" s="4"/>
    </row>
    <row r="73" spans="1:11">
      <c r="A73" s="3"/>
      <c r="B73" s="3"/>
      <c r="C73" s="3"/>
      <c r="D73" s="4"/>
      <c r="E73" s="3"/>
      <c r="F73" s="3"/>
      <c r="G73" s="3"/>
      <c r="H73" s="3"/>
      <c r="I73" s="5"/>
      <c r="J73" s="5"/>
      <c r="K73" s="4"/>
    </row>
    <row r="74" spans="1:11">
      <c r="A74" s="3" t="s">
        <v>113</v>
      </c>
      <c r="B74" s="3" t="s">
        <v>109</v>
      </c>
      <c r="C74" s="3" t="s">
        <v>51</v>
      </c>
      <c r="D74" s="4" t="s">
        <v>48</v>
      </c>
      <c r="E74" s="3" t="s">
        <v>88</v>
      </c>
      <c r="F74" s="3" t="s">
        <v>14</v>
      </c>
      <c r="G74" s="3">
        <v>6</v>
      </c>
      <c r="H74" s="3">
        <v>18</v>
      </c>
      <c r="I74" s="5">
        <v>290000</v>
      </c>
      <c r="J74" s="5">
        <f>G74*I74</f>
        <v>1740000</v>
      </c>
      <c r="K74" s="4"/>
    </row>
    <row r="75" spans="1:11">
      <c r="A75" s="3"/>
      <c r="B75" s="3"/>
      <c r="C75" s="3"/>
      <c r="D75" s="4"/>
      <c r="E75" s="3"/>
      <c r="F75" s="3"/>
      <c r="G75" s="3"/>
      <c r="H75" s="3"/>
      <c r="I75" s="5"/>
      <c r="J75" s="5"/>
      <c r="K75" s="4"/>
    </row>
    <row r="76" spans="1:11">
      <c r="A76" s="3" t="s">
        <v>113</v>
      </c>
      <c r="B76" s="3" t="s">
        <v>105</v>
      </c>
      <c r="C76" s="3" t="s">
        <v>38</v>
      </c>
      <c r="D76" s="4" t="s">
        <v>31</v>
      </c>
      <c r="E76" s="3" t="s">
        <v>89</v>
      </c>
      <c r="F76" s="3" t="s">
        <v>24</v>
      </c>
      <c r="G76" s="3">
        <v>8</v>
      </c>
      <c r="H76" s="3">
        <v>17</v>
      </c>
      <c r="I76" s="5">
        <v>320000</v>
      </c>
      <c r="J76" s="5">
        <f>G76*I76</f>
        <v>2560000</v>
      </c>
      <c r="K76" s="4"/>
    </row>
    <row r="77" spans="1:11">
      <c r="A77" s="3"/>
      <c r="B77" s="3"/>
      <c r="C77" s="3"/>
      <c r="D77" s="4"/>
      <c r="E77" s="3"/>
      <c r="F77" s="3"/>
      <c r="G77" s="3"/>
      <c r="H77" s="3"/>
      <c r="I77" s="5"/>
      <c r="J77" s="5"/>
      <c r="K77" s="4"/>
    </row>
    <row r="78" spans="1:11">
      <c r="A78" s="3" t="s">
        <v>113</v>
      </c>
      <c r="B78" s="3" t="s">
        <v>57</v>
      </c>
      <c r="C78" s="3" t="s">
        <v>58</v>
      </c>
      <c r="D78" s="4" t="s">
        <v>55</v>
      </c>
      <c r="E78" s="3" t="s">
        <v>90</v>
      </c>
      <c r="F78" s="3" t="s">
        <v>19</v>
      </c>
      <c r="G78" s="3">
        <v>8</v>
      </c>
      <c r="H78" s="3">
        <v>21</v>
      </c>
      <c r="I78" s="5">
        <v>330000</v>
      </c>
      <c r="J78" s="5">
        <f>G78*I78</f>
        <v>2640000</v>
      </c>
      <c r="K78" s="4" t="s">
        <v>91</v>
      </c>
    </row>
    <row r="79" spans="1:11">
      <c r="A79" s="3"/>
      <c r="B79" s="3"/>
      <c r="C79" s="3"/>
      <c r="D79" s="4"/>
      <c r="E79" s="3"/>
      <c r="F79" s="3"/>
      <c r="G79" s="3"/>
      <c r="H79" s="3"/>
      <c r="I79" s="5"/>
      <c r="J79" s="5"/>
      <c r="K79" s="4"/>
    </row>
    <row r="80" spans="1:11">
      <c r="A80" s="3" t="s">
        <v>113</v>
      </c>
      <c r="B80" s="3" t="s">
        <v>101</v>
      </c>
      <c r="C80" s="3" t="s">
        <v>21</v>
      </c>
      <c r="D80" s="4" t="s">
        <v>111</v>
      </c>
      <c r="E80" s="3" t="s">
        <v>92</v>
      </c>
      <c r="F80" s="3" t="s">
        <v>26</v>
      </c>
      <c r="G80" s="3">
        <v>8</v>
      </c>
      <c r="H80" s="3">
        <v>15</v>
      </c>
      <c r="I80" s="5">
        <v>360000</v>
      </c>
      <c r="J80" s="5">
        <f>G80*I80</f>
        <v>2880000</v>
      </c>
      <c r="K80" s="4"/>
    </row>
  </sheetData>
  <mergeCells count="57">
    <mergeCell ref="A2:A4"/>
    <mergeCell ref="B2:B4"/>
    <mergeCell ref="C2:C4"/>
    <mergeCell ref="A6:A7"/>
    <mergeCell ref="B6:B7"/>
    <mergeCell ref="C6:C7"/>
    <mergeCell ref="A9:A11"/>
    <mergeCell ref="B9:B11"/>
    <mergeCell ref="C9:C11"/>
    <mergeCell ref="A13:A14"/>
    <mergeCell ref="B13:B14"/>
    <mergeCell ref="C13:C14"/>
    <mergeCell ref="A16:A17"/>
    <mergeCell ref="B16:B17"/>
    <mergeCell ref="C16:C17"/>
    <mergeCell ref="A19:A20"/>
    <mergeCell ref="B19:B20"/>
    <mergeCell ref="C19:C20"/>
    <mergeCell ref="A22:A23"/>
    <mergeCell ref="B22:B23"/>
    <mergeCell ref="C22:C23"/>
    <mergeCell ref="A25:A27"/>
    <mergeCell ref="B25:B27"/>
    <mergeCell ref="C25:C27"/>
    <mergeCell ref="A29:A30"/>
    <mergeCell ref="B29:B30"/>
    <mergeCell ref="C29:C30"/>
    <mergeCell ref="A32:A33"/>
    <mergeCell ref="B32:B33"/>
    <mergeCell ref="C32:C33"/>
    <mergeCell ref="A35:A37"/>
    <mergeCell ref="B35:B37"/>
    <mergeCell ref="C35:C37"/>
    <mergeCell ref="A43:A44"/>
    <mergeCell ref="B43:B44"/>
    <mergeCell ref="C43:C44"/>
    <mergeCell ref="A46:A47"/>
    <mergeCell ref="B46:B47"/>
    <mergeCell ref="C46:C47"/>
    <mergeCell ref="A49:A50"/>
    <mergeCell ref="B49:B50"/>
    <mergeCell ref="C49:C50"/>
    <mergeCell ref="A52:A54"/>
    <mergeCell ref="B52:B54"/>
    <mergeCell ref="C52:C54"/>
    <mergeCell ref="A62:A63"/>
    <mergeCell ref="B62:B63"/>
    <mergeCell ref="C62:C63"/>
    <mergeCell ref="A71:A72"/>
    <mergeCell ref="B71:B72"/>
    <mergeCell ref="C71:C72"/>
    <mergeCell ref="A65:A66"/>
    <mergeCell ref="B65:B66"/>
    <mergeCell ref="C65:C66"/>
    <mergeCell ref="A68:A69"/>
    <mergeCell ref="B68:B69"/>
    <mergeCell ref="C68:C69"/>
  </mergeCells>
  <phoneticPr fontId="2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684F-65DE-4233-A56B-EFA74AA06789}">
  <dimension ref="A1:K80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/>
  <cols>
    <col min="1" max="1" width="8" style="1" customWidth="1"/>
    <col min="2" max="2" width="16" style="1" customWidth="1"/>
    <col min="3" max="3" width="14" style="1" customWidth="1"/>
    <col min="4" max="4" width="22" style="1" customWidth="1"/>
    <col min="5" max="5" width="12" style="1" customWidth="1"/>
    <col min="6" max="7" width="9" style="1" customWidth="1"/>
    <col min="8" max="8" width="7" style="1" customWidth="1"/>
    <col min="9" max="10" width="12" style="1" customWidth="1"/>
    <col min="11" max="11" width="14" style="1" customWidth="1"/>
    <col min="12" max="16384" width="8.6640625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3" t="s">
        <v>99</v>
      </c>
      <c r="B2" s="13" t="s">
        <v>100</v>
      </c>
      <c r="C2" s="13" t="s">
        <v>11</v>
      </c>
      <c r="D2" s="4" t="s">
        <v>12</v>
      </c>
      <c r="E2" s="3" t="s">
        <v>13</v>
      </c>
      <c r="F2" s="3" t="s">
        <v>14</v>
      </c>
      <c r="G2" s="3">
        <v>4</v>
      </c>
      <c r="H2" s="3">
        <v>22</v>
      </c>
      <c r="I2" s="5">
        <v>250000</v>
      </c>
      <c r="J2" s="5">
        <f>G2*I2</f>
        <v>1000000</v>
      </c>
      <c r="K2" s="4"/>
    </row>
    <row r="3" spans="1:11">
      <c r="A3" s="16"/>
      <c r="B3" s="16"/>
      <c r="C3" s="16"/>
      <c r="D3" s="4" t="s">
        <v>15</v>
      </c>
      <c r="E3" s="3" t="s">
        <v>16</v>
      </c>
      <c r="F3" s="3" t="s">
        <v>14</v>
      </c>
      <c r="G3" s="3">
        <v>4</v>
      </c>
      <c r="H3" s="3">
        <v>22</v>
      </c>
      <c r="I3" s="5">
        <v>250000</v>
      </c>
      <c r="J3" s="5">
        <f>G3*I3</f>
        <v>1000000</v>
      </c>
      <c r="K3" s="4"/>
    </row>
    <row r="4" spans="1:11">
      <c r="A4" s="14"/>
      <c r="B4" s="14"/>
      <c r="C4" s="14"/>
      <c r="D4" s="4" t="s">
        <v>17</v>
      </c>
      <c r="E4" s="3" t="s">
        <v>18</v>
      </c>
      <c r="F4" s="3" t="s">
        <v>19</v>
      </c>
      <c r="G4" s="3">
        <v>6</v>
      </c>
      <c r="H4" s="3">
        <v>18</v>
      </c>
      <c r="I4" s="5">
        <v>280000</v>
      </c>
      <c r="J4" s="5">
        <f>G4*I4</f>
        <v>1680000</v>
      </c>
      <c r="K4" s="4" t="s">
        <v>20</v>
      </c>
    </row>
    <row r="5" spans="1:11">
      <c r="A5" s="3"/>
      <c r="B5" s="3"/>
      <c r="C5" s="3"/>
      <c r="D5" s="4"/>
      <c r="E5" s="3"/>
      <c r="F5" s="3"/>
      <c r="G5" s="3"/>
      <c r="H5" s="3"/>
      <c r="I5" s="5"/>
      <c r="J5" s="5"/>
      <c r="K5" s="4"/>
    </row>
    <row r="6" spans="1:11">
      <c r="A6" s="13" t="s">
        <v>99</v>
      </c>
      <c r="B6" s="13" t="s">
        <v>101</v>
      </c>
      <c r="C6" s="13" t="s">
        <v>21</v>
      </c>
      <c r="D6" s="4" t="s">
        <v>22</v>
      </c>
      <c r="E6" s="3" t="s">
        <v>23</v>
      </c>
      <c r="F6" s="3" t="s">
        <v>24</v>
      </c>
      <c r="G6" s="3">
        <v>6</v>
      </c>
      <c r="H6" s="3">
        <v>30</v>
      </c>
      <c r="I6" s="5">
        <v>260000</v>
      </c>
      <c r="J6" s="5">
        <f>G6*I6</f>
        <v>1560000</v>
      </c>
      <c r="K6" s="4"/>
    </row>
    <row r="7" spans="1:11">
      <c r="A7" s="14"/>
      <c r="B7" s="14"/>
      <c r="C7" s="14"/>
      <c r="D7" s="4" t="s">
        <v>102</v>
      </c>
      <c r="E7" s="3" t="s">
        <v>25</v>
      </c>
      <c r="F7" s="3" t="s">
        <v>26</v>
      </c>
      <c r="G7" s="3">
        <v>8</v>
      </c>
      <c r="H7" s="3">
        <v>16</v>
      </c>
      <c r="I7" s="5">
        <v>320000</v>
      </c>
      <c r="J7" s="5">
        <f>G7*I7</f>
        <v>2560000</v>
      </c>
      <c r="K7" s="4" t="s">
        <v>103</v>
      </c>
    </row>
    <row r="8" spans="1:11">
      <c r="A8" s="3"/>
      <c r="B8" s="3"/>
      <c r="C8" s="3"/>
      <c r="D8" s="4"/>
      <c r="E8" s="3"/>
      <c r="F8" s="3"/>
      <c r="G8" s="3"/>
      <c r="H8" s="3"/>
      <c r="I8" s="5"/>
      <c r="J8" s="5"/>
      <c r="K8" s="4"/>
    </row>
    <row r="9" spans="1:11">
      <c r="A9" s="13" t="s">
        <v>99</v>
      </c>
      <c r="B9" s="13" t="s">
        <v>104</v>
      </c>
      <c r="C9" s="13" t="s">
        <v>27</v>
      </c>
      <c r="D9" s="4" t="s">
        <v>12</v>
      </c>
      <c r="E9" s="3" t="s">
        <v>28</v>
      </c>
      <c r="F9" s="3" t="s">
        <v>14</v>
      </c>
      <c r="G9" s="3">
        <v>4</v>
      </c>
      <c r="H9" s="3">
        <v>25</v>
      </c>
      <c r="I9" s="5">
        <v>250000</v>
      </c>
      <c r="J9" s="5">
        <f>G9*I9</f>
        <v>1000000</v>
      </c>
      <c r="K9" s="4"/>
    </row>
    <row r="10" spans="1:11">
      <c r="A10" s="16"/>
      <c r="B10" s="16"/>
      <c r="C10" s="16"/>
      <c r="D10" s="4" t="s">
        <v>29</v>
      </c>
      <c r="E10" s="3" t="s">
        <v>30</v>
      </c>
      <c r="F10" s="3" t="s">
        <v>19</v>
      </c>
      <c r="G10" s="3">
        <v>6</v>
      </c>
      <c r="H10" s="3">
        <v>20</v>
      </c>
      <c r="I10" s="5">
        <v>300000</v>
      </c>
      <c r="J10" s="5">
        <f>G10*I10</f>
        <v>1800000</v>
      </c>
      <c r="K10" s="4"/>
    </row>
    <row r="11" spans="1:11">
      <c r="A11" s="14"/>
      <c r="B11" s="14"/>
      <c r="C11" s="14"/>
      <c r="D11" s="4" t="s">
        <v>31</v>
      </c>
      <c r="E11" s="3" t="s">
        <v>32</v>
      </c>
      <c r="F11" s="3" t="s">
        <v>24</v>
      </c>
      <c r="G11" s="3">
        <v>8</v>
      </c>
      <c r="H11" s="3">
        <v>14</v>
      </c>
      <c r="I11" s="5">
        <v>320000</v>
      </c>
      <c r="J11" s="5">
        <f>G11*I11</f>
        <v>2560000</v>
      </c>
      <c r="K11" s="4" t="s">
        <v>33</v>
      </c>
    </row>
    <row r="12" spans="1:11">
      <c r="A12" s="3"/>
      <c r="B12" s="3"/>
      <c r="C12" s="3"/>
      <c r="D12" s="4"/>
      <c r="E12" s="3"/>
      <c r="F12" s="3"/>
      <c r="G12" s="3"/>
      <c r="H12" s="3"/>
      <c r="I12" s="5"/>
      <c r="J12" s="5"/>
      <c r="K12" s="4"/>
    </row>
    <row r="13" spans="1:11">
      <c r="A13" s="13" t="s">
        <v>99</v>
      </c>
      <c r="B13" s="13" t="s">
        <v>34</v>
      </c>
      <c r="C13" s="13" t="s">
        <v>35</v>
      </c>
      <c r="D13" s="4" t="s">
        <v>22</v>
      </c>
      <c r="E13" s="3" t="s">
        <v>36</v>
      </c>
      <c r="F13" s="3" t="s">
        <v>26</v>
      </c>
      <c r="G13" s="3">
        <v>6</v>
      </c>
      <c r="H13" s="3">
        <v>28</v>
      </c>
      <c r="I13" s="5">
        <v>260000</v>
      </c>
      <c r="J13" s="5">
        <f>G13*I13</f>
        <v>1560000</v>
      </c>
      <c r="K13" s="4"/>
    </row>
    <row r="14" spans="1:11">
      <c r="A14" s="14"/>
      <c r="B14" s="14"/>
      <c r="C14" s="14"/>
      <c r="D14" s="4" t="s">
        <v>15</v>
      </c>
      <c r="E14" s="3" t="s">
        <v>37</v>
      </c>
      <c r="F14" s="3" t="s">
        <v>14</v>
      </c>
      <c r="G14" s="3">
        <v>4</v>
      </c>
      <c r="H14" s="3">
        <v>28</v>
      </c>
      <c r="I14" s="5">
        <v>250000</v>
      </c>
      <c r="J14" s="5">
        <f>G14*I14</f>
        <v>1000000</v>
      </c>
      <c r="K14" s="4"/>
    </row>
    <row r="15" spans="1:11">
      <c r="A15" s="3"/>
      <c r="B15" s="3"/>
      <c r="C15" s="3"/>
      <c r="D15" s="4"/>
      <c r="E15" s="3"/>
      <c r="F15" s="3"/>
      <c r="G15" s="3"/>
      <c r="H15" s="3"/>
      <c r="I15" s="5"/>
      <c r="J15" s="5"/>
      <c r="K15" s="4"/>
    </row>
    <row r="16" spans="1:11">
      <c r="A16" s="13" t="s">
        <v>99</v>
      </c>
      <c r="B16" s="13" t="s">
        <v>105</v>
      </c>
      <c r="C16" s="13" t="s">
        <v>38</v>
      </c>
      <c r="D16" s="4" t="s">
        <v>17</v>
      </c>
      <c r="E16" s="3" t="s">
        <v>39</v>
      </c>
      <c r="F16" s="3" t="s">
        <v>19</v>
      </c>
      <c r="G16" s="3">
        <v>6</v>
      </c>
      <c r="H16" s="3">
        <v>17</v>
      </c>
      <c r="I16" s="5">
        <v>280000</v>
      </c>
      <c r="J16" s="5">
        <f>G16*I16</f>
        <v>1680000</v>
      </c>
      <c r="K16" s="4"/>
    </row>
    <row r="17" spans="1:11">
      <c r="A17" s="14"/>
      <c r="B17" s="14"/>
      <c r="C17" s="14"/>
      <c r="D17" s="4" t="s">
        <v>102</v>
      </c>
      <c r="E17" s="3" t="s">
        <v>40</v>
      </c>
      <c r="F17" s="3" t="s">
        <v>26</v>
      </c>
      <c r="G17" s="3">
        <v>8</v>
      </c>
      <c r="H17" s="3">
        <v>15</v>
      </c>
      <c r="I17" s="5">
        <v>320000</v>
      </c>
      <c r="J17" s="5">
        <f>G17*I17</f>
        <v>2560000</v>
      </c>
      <c r="K17" s="4"/>
    </row>
    <row r="18" spans="1:11">
      <c r="A18" s="3"/>
      <c r="B18" s="3"/>
      <c r="C18" s="3"/>
      <c r="D18" s="4"/>
      <c r="E18" s="3"/>
      <c r="F18" s="3"/>
      <c r="G18" s="3"/>
      <c r="H18" s="3"/>
      <c r="I18" s="5"/>
      <c r="J18" s="5"/>
      <c r="K18" s="4"/>
    </row>
    <row r="19" spans="1:11">
      <c r="A19" s="13" t="s">
        <v>99</v>
      </c>
      <c r="B19" s="13" t="s">
        <v>106</v>
      </c>
      <c r="C19" s="13" t="s">
        <v>41</v>
      </c>
      <c r="D19" s="4" t="s">
        <v>12</v>
      </c>
      <c r="E19" s="3" t="s">
        <v>42</v>
      </c>
      <c r="F19" s="3" t="s">
        <v>24</v>
      </c>
      <c r="G19" s="3">
        <v>4</v>
      </c>
      <c r="H19" s="3">
        <v>32</v>
      </c>
      <c r="I19" s="5">
        <v>250000</v>
      </c>
      <c r="J19" s="5">
        <f>G19*I19</f>
        <v>1000000</v>
      </c>
      <c r="K19" s="4" t="s">
        <v>43</v>
      </c>
    </row>
    <row r="20" spans="1:11">
      <c r="A20" s="14"/>
      <c r="B20" s="14"/>
      <c r="C20" s="14"/>
      <c r="D20" s="4" t="s">
        <v>22</v>
      </c>
      <c r="E20" s="3" t="s">
        <v>44</v>
      </c>
      <c r="F20" s="3" t="s">
        <v>14</v>
      </c>
      <c r="G20" s="3">
        <v>6</v>
      </c>
      <c r="H20" s="3">
        <v>32</v>
      </c>
      <c r="I20" s="5">
        <v>260000</v>
      </c>
      <c r="J20" s="5">
        <f>G20*I20</f>
        <v>1560000</v>
      </c>
      <c r="K20" s="4"/>
    </row>
    <row r="21" spans="1:11">
      <c r="A21" s="3"/>
      <c r="B21" s="3"/>
      <c r="C21" s="3"/>
      <c r="D21" s="4"/>
      <c r="E21" s="3"/>
      <c r="F21" s="3"/>
      <c r="G21" s="3"/>
      <c r="H21" s="3"/>
      <c r="I21" s="5"/>
      <c r="J21" s="5"/>
      <c r="K21" s="4"/>
    </row>
    <row r="22" spans="1:11">
      <c r="A22" s="13" t="s">
        <v>107</v>
      </c>
      <c r="B22" s="13" t="s">
        <v>100</v>
      </c>
      <c r="C22" s="13" t="s">
        <v>11</v>
      </c>
      <c r="D22" s="4" t="s">
        <v>29</v>
      </c>
      <c r="E22" s="3" t="s">
        <v>45</v>
      </c>
      <c r="F22" s="3" t="s">
        <v>19</v>
      </c>
      <c r="G22" s="3">
        <v>6</v>
      </c>
      <c r="H22" s="3">
        <v>20</v>
      </c>
      <c r="I22" s="5">
        <v>300000</v>
      </c>
      <c r="J22" s="5">
        <f>G22*I22</f>
        <v>1800000</v>
      </c>
      <c r="K22" s="4"/>
    </row>
    <row r="23" spans="1:11">
      <c r="A23" s="14"/>
      <c r="B23" s="14"/>
      <c r="C23" s="14"/>
      <c r="D23" s="4" t="s">
        <v>31</v>
      </c>
      <c r="E23" s="3" t="s">
        <v>46</v>
      </c>
      <c r="F23" s="3" t="s">
        <v>24</v>
      </c>
      <c r="G23" s="3">
        <v>8</v>
      </c>
      <c r="H23" s="3">
        <v>15</v>
      </c>
      <c r="I23" s="5">
        <v>320000</v>
      </c>
      <c r="J23" s="5">
        <f>G23*I23</f>
        <v>2560000</v>
      </c>
      <c r="K23" s="4"/>
    </row>
    <row r="24" spans="1:11">
      <c r="A24" s="3"/>
      <c r="B24" s="3"/>
      <c r="C24" s="3"/>
      <c r="D24" s="4"/>
      <c r="E24" s="3"/>
      <c r="F24" s="3"/>
      <c r="G24" s="3"/>
      <c r="H24" s="3"/>
      <c r="I24" s="5"/>
      <c r="J24" s="5"/>
      <c r="K24" s="4"/>
    </row>
    <row r="25" spans="1:11">
      <c r="A25" s="13" t="s">
        <v>107</v>
      </c>
      <c r="B25" s="13" t="s">
        <v>101</v>
      </c>
      <c r="C25" s="13" t="s">
        <v>21</v>
      </c>
      <c r="D25" s="4" t="s">
        <v>17</v>
      </c>
      <c r="E25" s="3" t="s">
        <v>47</v>
      </c>
      <c r="F25" s="3" t="s">
        <v>19</v>
      </c>
      <c r="G25" s="3">
        <v>6</v>
      </c>
      <c r="H25" s="3">
        <v>26</v>
      </c>
      <c r="I25" s="5">
        <v>280000</v>
      </c>
      <c r="J25" s="5">
        <f>G25*I25</f>
        <v>1680000</v>
      </c>
      <c r="K25" s="4"/>
    </row>
    <row r="26" spans="1:11">
      <c r="A26" s="16"/>
      <c r="B26" s="16"/>
      <c r="C26" s="16"/>
      <c r="D26" s="4" t="s">
        <v>48</v>
      </c>
      <c r="E26" s="3" t="s">
        <v>49</v>
      </c>
      <c r="F26" s="3" t="s">
        <v>14</v>
      </c>
      <c r="G26" s="3">
        <v>6</v>
      </c>
      <c r="H26" s="3">
        <v>24</v>
      </c>
      <c r="I26" s="5">
        <v>290000</v>
      </c>
      <c r="J26" s="5">
        <f>G26*I26</f>
        <v>1740000</v>
      </c>
      <c r="K26" s="4"/>
    </row>
    <row r="27" spans="1:11">
      <c r="A27" s="14"/>
      <c r="B27" s="14"/>
      <c r="C27" s="14"/>
      <c r="D27" s="4" t="s">
        <v>31</v>
      </c>
      <c r="E27" s="3" t="s">
        <v>50</v>
      </c>
      <c r="F27" s="3" t="s">
        <v>24</v>
      </c>
      <c r="G27" s="3">
        <v>8</v>
      </c>
      <c r="H27" s="3">
        <v>18</v>
      </c>
      <c r="I27" s="5">
        <v>320000</v>
      </c>
      <c r="J27" s="5">
        <f>G27*I27</f>
        <v>2560000</v>
      </c>
      <c r="K27" s="4" t="s">
        <v>108</v>
      </c>
    </row>
    <row r="28" spans="1:11">
      <c r="A28" s="3"/>
      <c r="B28" s="3"/>
      <c r="C28" s="3"/>
      <c r="D28" s="4"/>
      <c r="E28" s="3"/>
      <c r="F28" s="3"/>
      <c r="G28" s="3"/>
      <c r="H28" s="3"/>
      <c r="I28" s="5"/>
      <c r="J28" s="5"/>
      <c r="K28" s="4"/>
    </row>
    <row r="29" spans="1:11">
      <c r="A29" s="13" t="s">
        <v>107</v>
      </c>
      <c r="B29" s="13" t="s">
        <v>109</v>
      </c>
      <c r="C29" s="13" t="s">
        <v>51</v>
      </c>
      <c r="D29" s="4" t="s">
        <v>22</v>
      </c>
      <c r="E29" s="3" t="s">
        <v>52</v>
      </c>
      <c r="F29" s="3" t="s">
        <v>26</v>
      </c>
      <c r="G29" s="3">
        <v>6</v>
      </c>
      <c r="H29" s="3">
        <v>21</v>
      </c>
      <c r="I29" s="5">
        <v>260000</v>
      </c>
      <c r="J29" s="5">
        <f>G29*I29</f>
        <v>1560000</v>
      </c>
      <c r="K29" s="4"/>
    </row>
    <row r="30" spans="1:11">
      <c r="A30" s="14"/>
      <c r="B30" s="14"/>
      <c r="C30" s="14"/>
      <c r="D30" s="4" t="s">
        <v>102</v>
      </c>
      <c r="E30" s="3" t="s">
        <v>53</v>
      </c>
      <c r="F30" s="3" t="s">
        <v>26</v>
      </c>
      <c r="G30" s="3">
        <v>8</v>
      </c>
      <c r="H30" s="3">
        <v>17</v>
      </c>
      <c r="I30" s="5">
        <v>320000</v>
      </c>
      <c r="J30" s="5">
        <f>G30*I30</f>
        <v>2560000</v>
      </c>
      <c r="K30" s="4"/>
    </row>
    <row r="31" spans="1:11">
      <c r="A31" s="3"/>
      <c r="B31" s="3"/>
      <c r="C31" s="3"/>
      <c r="D31" s="4"/>
      <c r="E31" s="3"/>
      <c r="F31" s="3"/>
      <c r="G31" s="3"/>
      <c r="H31" s="3"/>
      <c r="I31" s="5"/>
      <c r="J31" s="5"/>
      <c r="K31" s="4"/>
    </row>
    <row r="32" spans="1:11">
      <c r="A32" s="13" t="s">
        <v>107</v>
      </c>
      <c r="B32" s="13" t="s">
        <v>104</v>
      </c>
      <c r="C32" s="13" t="s">
        <v>27</v>
      </c>
      <c r="D32" s="4" t="s">
        <v>48</v>
      </c>
      <c r="E32" s="3" t="s">
        <v>54</v>
      </c>
      <c r="F32" s="3" t="s">
        <v>14</v>
      </c>
      <c r="G32" s="3">
        <v>6</v>
      </c>
      <c r="H32" s="3">
        <v>23</v>
      </c>
      <c r="I32" s="5">
        <v>290000</v>
      </c>
      <c r="J32" s="5">
        <f>G32*I32</f>
        <v>1740000</v>
      </c>
      <c r="K32" s="4"/>
    </row>
    <row r="33" spans="1:11">
      <c r="A33" s="14"/>
      <c r="B33" s="14"/>
      <c r="C33" s="14"/>
      <c r="D33" s="4" t="s">
        <v>55</v>
      </c>
      <c r="E33" s="3" t="s">
        <v>56</v>
      </c>
      <c r="F33" s="3" t="s">
        <v>19</v>
      </c>
      <c r="G33" s="3">
        <v>8</v>
      </c>
      <c r="H33" s="3">
        <v>19</v>
      </c>
      <c r="I33" s="5">
        <v>330000</v>
      </c>
      <c r="J33" s="5">
        <f>G33*I33</f>
        <v>2640000</v>
      </c>
      <c r="K33" s="4"/>
    </row>
    <row r="34" spans="1:11">
      <c r="A34" s="3"/>
      <c r="B34" s="3"/>
      <c r="C34" s="3"/>
      <c r="D34" s="4"/>
      <c r="E34" s="3"/>
      <c r="F34" s="3"/>
      <c r="G34" s="3"/>
      <c r="H34" s="3"/>
      <c r="I34" s="5"/>
      <c r="J34" s="5"/>
      <c r="K34" s="4"/>
    </row>
    <row r="35" spans="1:11">
      <c r="A35" s="13" t="s">
        <v>107</v>
      </c>
      <c r="B35" s="13" t="s">
        <v>57</v>
      </c>
      <c r="C35" s="13" t="s">
        <v>58</v>
      </c>
      <c r="D35" s="4" t="s">
        <v>12</v>
      </c>
      <c r="E35" s="3" t="s">
        <v>59</v>
      </c>
      <c r="F35" s="3" t="s">
        <v>24</v>
      </c>
      <c r="G35" s="3">
        <v>4</v>
      </c>
      <c r="H35" s="3">
        <v>29</v>
      </c>
      <c r="I35" s="5">
        <v>250000</v>
      </c>
      <c r="J35" s="5">
        <f>G35*I35</f>
        <v>1000000</v>
      </c>
      <c r="K35" s="4"/>
    </row>
    <row r="36" spans="1:11">
      <c r="A36" s="16"/>
      <c r="B36" s="16"/>
      <c r="C36" s="16"/>
      <c r="D36" s="4" t="s">
        <v>22</v>
      </c>
      <c r="E36" s="3" t="s">
        <v>60</v>
      </c>
      <c r="F36" s="3" t="s">
        <v>24</v>
      </c>
      <c r="G36" s="3">
        <v>6</v>
      </c>
      <c r="H36" s="3">
        <v>29</v>
      </c>
      <c r="I36" s="5">
        <v>260000</v>
      </c>
      <c r="J36" s="5">
        <f>G36*I36</f>
        <v>1560000</v>
      </c>
      <c r="K36" s="4"/>
    </row>
    <row r="37" spans="1:11">
      <c r="A37" s="14"/>
      <c r="B37" s="14"/>
      <c r="C37" s="14"/>
      <c r="D37" s="4" t="s">
        <v>17</v>
      </c>
      <c r="E37" s="3" t="s">
        <v>61</v>
      </c>
      <c r="F37" s="3" t="s">
        <v>19</v>
      </c>
      <c r="G37" s="3">
        <v>6</v>
      </c>
      <c r="H37" s="3">
        <v>25</v>
      </c>
      <c r="I37" s="5">
        <v>280000</v>
      </c>
      <c r="J37" s="5">
        <f>G37*I37</f>
        <v>1680000</v>
      </c>
      <c r="K37" s="4"/>
    </row>
    <row r="38" spans="1:11">
      <c r="A38" s="3"/>
      <c r="B38" s="3"/>
      <c r="C38" s="3"/>
      <c r="D38" s="4"/>
      <c r="E38" s="3"/>
      <c r="F38" s="3"/>
      <c r="G38" s="3"/>
      <c r="H38" s="3"/>
      <c r="I38" s="5"/>
      <c r="J38" s="5"/>
      <c r="K38" s="4"/>
    </row>
    <row r="39" spans="1:11">
      <c r="A39" s="3" t="s">
        <v>107</v>
      </c>
      <c r="B39" s="3" t="s">
        <v>105</v>
      </c>
      <c r="C39" s="3" t="s">
        <v>38</v>
      </c>
      <c r="D39" s="4" t="s">
        <v>29</v>
      </c>
      <c r="E39" s="3" t="s">
        <v>62</v>
      </c>
      <c r="F39" s="3" t="s">
        <v>19</v>
      </c>
      <c r="G39" s="3">
        <v>6</v>
      </c>
      <c r="H39" s="3">
        <v>16</v>
      </c>
      <c r="I39" s="5">
        <v>300000</v>
      </c>
      <c r="J39" s="5">
        <f>G39*I39</f>
        <v>1800000</v>
      </c>
      <c r="K39" s="4"/>
    </row>
    <row r="40" spans="1:11">
      <c r="A40" s="3"/>
      <c r="B40" s="3"/>
      <c r="C40" s="3"/>
      <c r="D40" s="4"/>
      <c r="E40" s="3"/>
      <c r="F40" s="3"/>
      <c r="G40" s="3"/>
      <c r="H40" s="3"/>
      <c r="I40" s="5"/>
      <c r="J40" s="5"/>
      <c r="K40" s="4"/>
    </row>
    <row r="41" spans="1:11">
      <c r="A41" s="3" t="s">
        <v>107</v>
      </c>
      <c r="B41" s="3" t="s">
        <v>34</v>
      </c>
      <c r="C41" s="3" t="s">
        <v>35</v>
      </c>
      <c r="D41" s="4" t="s">
        <v>102</v>
      </c>
      <c r="E41" s="3" t="s">
        <v>63</v>
      </c>
      <c r="F41" s="3" t="s">
        <v>26</v>
      </c>
      <c r="G41" s="3">
        <v>8</v>
      </c>
      <c r="H41" s="3">
        <v>18</v>
      </c>
      <c r="I41" s="5">
        <v>320000</v>
      </c>
      <c r="J41" s="5">
        <f>G41*I41</f>
        <v>2560000</v>
      </c>
      <c r="K41" s="4"/>
    </row>
    <row r="42" spans="1:11">
      <c r="A42" s="3"/>
      <c r="B42" s="3"/>
      <c r="C42" s="3"/>
      <c r="D42" s="4"/>
      <c r="E42" s="3"/>
      <c r="F42" s="3"/>
      <c r="G42" s="3"/>
      <c r="H42" s="3"/>
      <c r="I42" s="5"/>
      <c r="J42" s="5"/>
      <c r="K42" s="4"/>
    </row>
    <row r="43" spans="1:11">
      <c r="A43" s="13" t="s">
        <v>110</v>
      </c>
      <c r="B43" s="13" t="s">
        <v>106</v>
      </c>
      <c r="C43" s="13" t="s">
        <v>41</v>
      </c>
      <c r="D43" s="4" t="s">
        <v>48</v>
      </c>
      <c r="E43" s="3" t="s">
        <v>64</v>
      </c>
      <c r="F43" s="3" t="s">
        <v>14</v>
      </c>
      <c r="G43" s="3">
        <v>6</v>
      </c>
      <c r="H43" s="3">
        <v>27</v>
      </c>
      <c r="I43" s="5">
        <v>290000</v>
      </c>
      <c r="J43" s="5">
        <f>G43*I43</f>
        <v>1740000</v>
      </c>
      <c r="K43" s="4"/>
    </row>
    <row r="44" spans="1:11">
      <c r="A44" s="14"/>
      <c r="B44" s="14"/>
      <c r="C44" s="14"/>
      <c r="D44" s="4" t="s">
        <v>31</v>
      </c>
      <c r="E44" s="3" t="s">
        <v>65</v>
      </c>
      <c r="F44" s="3" t="s">
        <v>24</v>
      </c>
      <c r="G44" s="3">
        <v>8</v>
      </c>
      <c r="H44" s="3">
        <v>20</v>
      </c>
      <c r="I44" s="5">
        <v>320000</v>
      </c>
      <c r="J44" s="5">
        <f>G44*I44</f>
        <v>2560000</v>
      </c>
      <c r="K44" s="4"/>
    </row>
    <row r="45" spans="1:11">
      <c r="A45" s="3"/>
      <c r="B45" s="3"/>
      <c r="C45" s="3"/>
      <c r="D45" s="4"/>
      <c r="E45" s="3"/>
      <c r="F45" s="3"/>
      <c r="G45" s="3"/>
      <c r="H45" s="3"/>
      <c r="I45" s="5"/>
      <c r="J45" s="5"/>
      <c r="K45" s="4"/>
    </row>
    <row r="46" spans="1:11">
      <c r="A46" s="13" t="s">
        <v>110</v>
      </c>
      <c r="B46" s="13" t="s">
        <v>100</v>
      </c>
      <c r="C46" s="13" t="s">
        <v>11</v>
      </c>
      <c r="D46" s="4" t="s">
        <v>55</v>
      </c>
      <c r="E46" s="3" t="s">
        <v>66</v>
      </c>
      <c r="F46" s="3" t="s">
        <v>19</v>
      </c>
      <c r="G46" s="3">
        <v>8</v>
      </c>
      <c r="H46" s="3">
        <v>17</v>
      </c>
      <c r="I46" s="5">
        <v>330000</v>
      </c>
      <c r="J46" s="5">
        <f>G46*I46</f>
        <v>2640000</v>
      </c>
      <c r="K46" s="4"/>
    </row>
    <row r="47" spans="1:11">
      <c r="A47" s="14"/>
      <c r="B47" s="14"/>
      <c r="C47" s="14"/>
      <c r="D47" s="4" t="s">
        <v>111</v>
      </c>
      <c r="E47" s="3" t="s">
        <v>67</v>
      </c>
      <c r="F47" s="3" t="s">
        <v>26</v>
      </c>
      <c r="G47" s="3">
        <v>8</v>
      </c>
      <c r="H47" s="3">
        <v>12</v>
      </c>
      <c r="I47" s="5">
        <v>360000</v>
      </c>
      <c r="J47" s="5">
        <f>G47*I47</f>
        <v>2880000</v>
      </c>
      <c r="K47" s="4" t="s">
        <v>68</v>
      </c>
    </row>
    <row r="48" spans="1:11">
      <c r="A48" s="3"/>
      <c r="B48" s="3"/>
      <c r="C48" s="3"/>
      <c r="D48" s="4"/>
      <c r="E48" s="3"/>
      <c r="F48" s="3"/>
      <c r="G48" s="3"/>
      <c r="H48" s="3"/>
      <c r="I48" s="5"/>
      <c r="J48" s="5"/>
      <c r="K48" s="4"/>
    </row>
    <row r="49" spans="1:11">
      <c r="A49" s="13" t="s">
        <v>110</v>
      </c>
      <c r="B49" s="13" t="s">
        <v>109</v>
      </c>
      <c r="C49" s="13" t="s">
        <v>51</v>
      </c>
      <c r="D49" s="4" t="s">
        <v>29</v>
      </c>
      <c r="E49" s="3" t="s">
        <v>69</v>
      </c>
      <c r="F49" s="3" t="s">
        <v>19</v>
      </c>
      <c r="G49" s="3">
        <v>6</v>
      </c>
      <c r="H49" s="3">
        <v>22</v>
      </c>
      <c r="I49" s="5">
        <v>300000</v>
      </c>
      <c r="J49" s="5">
        <f>G49*I49</f>
        <v>1800000</v>
      </c>
      <c r="K49" s="4"/>
    </row>
    <row r="50" spans="1:11">
      <c r="A50" s="14"/>
      <c r="B50" s="14"/>
      <c r="C50" s="14"/>
      <c r="D50" s="4" t="s">
        <v>31</v>
      </c>
      <c r="E50" s="3" t="s">
        <v>70</v>
      </c>
      <c r="F50" s="3" t="s">
        <v>24</v>
      </c>
      <c r="G50" s="3">
        <v>8</v>
      </c>
      <c r="H50" s="3">
        <v>16</v>
      </c>
      <c r="I50" s="5">
        <v>320000</v>
      </c>
      <c r="J50" s="5">
        <f>G50*I50</f>
        <v>2560000</v>
      </c>
      <c r="K50" s="4"/>
    </row>
    <row r="51" spans="1:11">
      <c r="A51" s="3"/>
      <c r="B51" s="3"/>
      <c r="C51" s="3"/>
      <c r="D51" s="4"/>
      <c r="E51" s="3"/>
      <c r="F51" s="3"/>
      <c r="G51" s="3"/>
      <c r="H51" s="3"/>
      <c r="I51" s="5"/>
      <c r="J51" s="5"/>
      <c r="K51" s="4"/>
    </row>
    <row r="52" spans="1:11">
      <c r="A52" s="13" t="s">
        <v>110</v>
      </c>
      <c r="B52" s="13" t="s">
        <v>112</v>
      </c>
      <c r="C52" s="13" t="s">
        <v>71</v>
      </c>
      <c r="D52" s="4" t="s">
        <v>12</v>
      </c>
      <c r="E52" s="3" t="s">
        <v>72</v>
      </c>
      <c r="F52" s="3" t="s">
        <v>14</v>
      </c>
      <c r="G52" s="3">
        <v>4</v>
      </c>
      <c r="H52" s="3">
        <v>24</v>
      </c>
      <c r="I52" s="5">
        <v>250000</v>
      </c>
      <c r="J52" s="5">
        <f>G52*I52</f>
        <v>1000000</v>
      </c>
      <c r="K52" s="4" t="s">
        <v>73</v>
      </c>
    </row>
    <row r="53" spans="1:11">
      <c r="A53" s="16"/>
      <c r="B53" s="16"/>
      <c r="C53" s="16"/>
      <c r="D53" s="4" t="s">
        <v>22</v>
      </c>
      <c r="E53" s="3" t="s">
        <v>74</v>
      </c>
      <c r="F53" s="3" t="s">
        <v>14</v>
      </c>
      <c r="G53" s="3">
        <v>6</v>
      </c>
      <c r="H53" s="3">
        <v>24</v>
      </c>
      <c r="I53" s="5">
        <v>260000</v>
      </c>
      <c r="J53" s="5">
        <f>G53*I53</f>
        <v>1560000</v>
      </c>
      <c r="K53" s="4"/>
    </row>
    <row r="54" spans="1:11">
      <c r="A54" s="14"/>
      <c r="B54" s="14"/>
      <c r="C54" s="14"/>
      <c r="D54" s="4" t="s">
        <v>15</v>
      </c>
      <c r="E54" s="3" t="s">
        <v>75</v>
      </c>
      <c r="F54" s="3" t="s">
        <v>24</v>
      </c>
      <c r="G54" s="3">
        <v>4</v>
      </c>
      <c r="H54" s="3">
        <v>21</v>
      </c>
      <c r="I54" s="5">
        <v>250000</v>
      </c>
      <c r="J54" s="5">
        <f>G54*I54</f>
        <v>1000000</v>
      </c>
      <c r="K54" s="4"/>
    </row>
    <row r="55" spans="1:11">
      <c r="A55" s="3"/>
      <c r="B55" s="3"/>
      <c r="C55" s="3"/>
      <c r="D55" s="4"/>
      <c r="E55" s="3"/>
      <c r="F55" s="3"/>
      <c r="G55" s="3"/>
      <c r="H55" s="3"/>
      <c r="I55" s="5"/>
      <c r="J55" s="5"/>
      <c r="K55" s="4"/>
    </row>
    <row r="56" spans="1:11">
      <c r="A56" s="3" t="s">
        <v>110</v>
      </c>
      <c r="B56" s="3" t="s">
        <v>101</v>
      </c>
      <c r="C56" s="3" t="s">
        <v>21</v>
      </c>
      <c r="D56" s="4" t="s">
        <v>55</v>
      </c>
      <c r="E56" s="3" t="s">
        <v>76</v>
      </c>
      <c r="F56" s="3" t="s">
        <v>19</v>
      </c>
      <c r="G56" s="3">
        <v>8</v>
      </c>
      <c r="H56" s="3">
        <v>20</v>
      </c>
      <c r="I56" s="5">
        <v>330000</v>
      </c>
      <c r="J56" s="5">
        <f>G56*I56</f>
        <v>2640000</v>
      </c>
      <c r="K56" s="4"/>
    </row>
    <row r="57" spans="1:11">
      <c r="A57" s="3"/>
      <c r="B57" s="3"/>
      <c r="C57" s="3"/>
      <c r="D57" s="4"/>
      <c r="E57" s="3"/>
      <c r="F57" s="3"/>
      <c r="G57" s="3"/>
      <c r="H57" s="3"/>
      <c r="I57" s="5"/>
      <c r="J57" s="5"/>
      <c r="K57" s="4"/>
    </row>
    <row r="58" spans="1:11">
      <c r="A58" s="3" t="s">
        <v>110</v>
      </c>
      <c r="B58" s="3" t="s">
        <v>105</v>
      </c>
      <c r="C58" s="3" t="s">
        <v>38</v>
      </c>
      <c r="D58" s="4" t="s">
        <v>48</v>
      </c>
      <c r="E58" s="3" t="s">
        <v>77</v>
      </c>
      <c r="F58" s="3" t="s">
        <v>14</v>
      </c>
      <c r="G58" s="3">
        <v>6</v>
      </c>
      <c r="H58" s="3">
        <v>19</v>
      </c>
      <c r="I58" s="5">
        <v>290000</v>
      </c>
      <c r="J58" s="5">
        <f>G58*I58</f>
        <v>1740000</v>
      </c>
      <c r="K58" s="4"/>
    </row>
    <row r="59" spans="1:11">
      <c r="A59" s="3"/>
      <c r="B59" s="3"/>
      <c r="C59" s="3"/>
      <c r="D59" s="4"/>
      <c r="E59" s="3"/>
      <c r="F59" s="3"/>
      <c r="G59" s="3"/>
      <c r="H59" s="3"/>
      <c r="I59" s="5"/>
      <c r="J59" s="5"/>
      <c r="K59" s="4"/>
    </row>
    <row r="60" spans="1:11">
      <c r="A60" s="3" t="s">
        <v>110</v>
      </c>
      <c r="B60" s="3" t="s">
        <v>57</v>
      </c>
      <c r="C60" s="3" t="s">
        <v>58</v>
      </c>
      <c r="D60" s="4" t="s">
        <v>102</v>
      </c>
      <c r="E60" s="3" t="s">
        <v>78</v>
      </c>
      <c r="F60" s="3" t="s">
        <v>26</v>
      </c>
      <c r="G60" s="3">
        <v>8</v>
      </c>
      <c r="H60" s="3">
        <v>23</v>
      </c>
      <c r="I60" s="5">
        <v>320000</v>
      </c>
      <c r="J60" s="5">
        <f>G60*I60</f>
        <v>2560000</v>
      </c>
      <c r="K60" s="4"/>
    </row>
    <row r="61" spans="1:11">
      <c r="A61" s="3"/>
      <c r="B61" s="3"/>
      <c r="C61" s="3"/>
      <c r="D61" s="4"/>
      <c r="E61" s="3"/>
      <c r="F61" s="3"/>
      <c r="G61" s="3"/>
      <c r="H61" s="3"/>
      <c r="I61" s="5"/>
      <c r="J61" s="5"/>
      <c r="K61" s="4"/>
    </row>
    <row r="62" spans="1:11">
      <c r="A62" s="15" t="s">
        <v>113</v>
      </c>
      <c r="B62" s="15" t="s">
        <v>104</v>
      </c>
      <c r="C62" s="15" t="s">
        <v>27</v>
      </c>
      <c r="D62" s="4" t="s">
        <v>111</v>
      </c>
      <c r="E62" s="3" t="s">
        <v>79</v>
      </c>
      <c r="F62" s="3" t="s">
        <v>26</v>
      </c>
      <c r="G62" s="3">
        <v>8</v>
      </c>
      <c r="H62" s="3">
        <v>13</v>
      </c>
      <c r="I62" s="5">
        <v>360000</v>
      </c>
      <c r="J62" s="5">
        <f>G62*I62</f>
        <v>2880000</v>
      </c>
      <c r="K62" s="4"/>
    </row>
    <row r="63" spans="1:11">
      <c r="A63" s="15"/>
      <c r="B63" s="15"/>
      <c r="C63" s="15"/>
      <c r="D63" s="4" t="s">
        <v>12</v>
      </c>
      <c r="E63" s="3" t="s">
        <v>80</v>
      </c>
      <c r="F63" s="3" t="s">
        <v>14</v>
      </c>
      <c r="G63" s="3">
        <v>4</v>
      </c>
      <c r="H63" s="3">
        <v>26</v>
      </c>
      <c r="I63" s="5">
        <v>250000</v>
      </c>
      <c r="J63" s="5">
        <f>G63*I63</f>
        <v>1000000</v>
      </c>
      <c r="K63" s="4"/>
    </row>
    <row r="64" spans="1:11">
      <c r="A64" s="3"/>
      <c r="B64" s="3"/>
      <c r="C64" s="3"/>
      <c r="D64" s="4"/>
      <c r="E64" s="3"/>
      <c r="F64" s="3"/>
      <c r="G64" s="3"/>
      <c r="H64" s="3"/>
      <c r="I64" s="5"/>
      <c r="J64" s="5"/>
      <c r="K64" s="4"/>
    </row>
    <row r="65" spans="1:11">
      <c r="A65" s="15" t="s">
        <v>113</v>
      </c>
      <c r="B65" s="15" t="s">
        <v>34</v>
      </c>
      <c r="C65" s="15" t="s">
        <v>35</v>
      </c>
      <c r="D65" s="4" t="s">
        <v>29</v>
      </c>
      <c r="E65" s="3" t="s">
        <v>81</v>
      </c>
      <c r="F65" s="3" t="s">
        <v>19</v>
      </c>
      <c r="G65" s="3">
        <v>6</v>
      </c>
      <c r="H65" s="3">
        <v>20</v>
      </c>
      <c r="I65" s="5">
        <v>300000</v>
      </c>
      <c r="J65" s="5">
        <f>G65*I65</f>
        <v>1800000</v>
      </c>
      <c r="K65" s="4"/>
    </row>
    <row r="66" spans="1:11">
      <c r="A66" s="15"/>
      <c r="B66" s="15"/>
      <c r="C66" s="15"/>
      <c r="D66" s="4" t="s">
        <v>31</v>
      </c>
      <c r="E66" s="3" t="s">
        <v>82</v>
      </c>
      <c r="F66" s="3" t="s">
        <v>24</v>
      </c>
      <c r="G66" s="3">
        <v>8</v>
      </c>
      <c r="H66" s="3">
        <v>15</v>
      </c>
      <c r="I66" s="5">
        <v>320000</v>
      </c>
      <c r="J66" s="5">
        <f>G66*I66</f>
        <v>2560000</v>
      </c>
      <c r="K66" s="4"/>
    </row>
    <row r="67" spans="1:11">
      <c r="A67" s="3"/>
      <c r="B67" s="3"/>
      <c r="C67" s="3"/>
      <c r="D67" s="4"/>
      <c r="E67" s="3"/>
      <c r="F67" s="3"/>
      <c r="G67" s="3"/>
      <c r="H67" s="3"/>
      <c r="I67" s="5"/>
      <c r="J67" s="5"/>
      <c r="K67" s="4"/>
    </row>
    <row r="68" spans="1:11">
      <c r="A68" s="15" t="s">
        <v>113</v>
      </c>
      <c r="B68" s="15" t="s">
        <v>106</v>
      </c>
      <c r="C68" s="15" t="s">
        <v>41</v>
      </c>
      <c r="D68" s="4" t="s">
        <v>55</v>
      </c>
      <c r="E68" s="3" t="s">
        <v>83</v>
      </c>
      <c r="F68" s="3" t="s">
        <v>19</v>
      </c>
      <c r="G68" s="3">
        <v>8</v>
      </c>
      <c r="H68" s="3">
        <v>22</v>
      </c>
      <c r="I68" s="5">
        <v>330000</v>
      </c>
      <c r="J68" s="5">
        <f>G68*I68</f>
        <v>2640000</v>
      </c>
      <c r="K68" s="4"/>
    </row>
    <row r="69" spans="1:11">
      <c r="A69" s="15"/>
      <c r="B69" s="15"/>
      <c r="C69" s="15"/>
      <c r="D69" s="4" t="s">
        <v>111</v>
      </c>
      <c r="E69" s="3" t="s">
        <v>84</v>
      </c>
      <c r="F69" s="3" t="s">
        <v>26</v>
      </c>
      <c r="G69" s="3">
        <v>8</v>
      </c>
      <c r="H69" s="3">
        <v>14</v>
      </c>
      <c r="I69" s="5">
        <v>360000</v>
      </c>
      <c r="J69" s="5">
        <f>G69*I69</f>
        <v>2880000</v>
      </c>
      <c r="K69" s="4" t="s">
        <v>85</v>
      </c>
    </row>
    <row r="70" spans="1:11">
      <c r="A70" s="3"/>
      <c r="B70" s="3"/>
      <c r="C70" s="3"/>
      <c r="D70" s="4"/>
      <c r="E70" s="3"/>
      <c r="F70" s="3"/>
      <c r="G70" s="3"/>
      <c r="H70" s="3"/>
      <c r="I70" s="5"/>
      <c r="J70" s="5"/>
      <c r="K70" s="4"/>
    </row>
    <row r="71" spans="1:11">
      <c r="A71" s="13" t="s">
        <v>113</v>
      </c>
      <c r="B71" s="13" t="s">
        <v>112</v>
      </c>
      <c r="C71" s="13" t="s">
        <v>71</v>
      </c>
      <c r="D71" s="4" t="s">
        <v>17</v>
      </c>
      <c r="E71" s="3" t="s">
        <v>86</v>
      </c>
      <c r="F71" s="3" t="s">
        <v>19</v>
      </c>
      <c r="G71" s="3">
        <v>6</v>
      </c>
      <c r="H71" s="3">
        <v>23</v>
      </c>
      <c r="I71" s="5">
        <v>280000</v>
      </c>
      <c r="J71" s="5">
        <f>G71*I71</f>
        <v>1680000</v>
      </c>
      <c r="K71" s="4"/>
    </row>
    <row r="72" spans="1:11">
      <c r="A72" s="14"/>
      <c r="B72" s="14"/>
      <c r="C72" s="14"/>
      <c r="D72" s="4" t="s">
        <v>22</v>
      </c>
      <c r="E72" s="3" t="s">
        <v>87</v>
      </c>
      <c r="F72" s="3" t="s">
        <v>24</v>
      </c>
      <c r="G72" s="3">
        <v>6</v>
      </c>
      <c r="H72" s="3">
        <v>23</v>
      </c>
      <c r="I72" s="5">
        <v>260000</v>
      </c>
      <c r="J72" s="5">
        <f>G72*I72</f>
        <v>1560000</v>
      </c>
      <c r="K72" s="4"/>
    </row>
    <row r="73" spans="1:11">
      <c r="A73" s="3"/>
      <c r="B73" s="3"/>
      <c r="C73" s="3"/>
      <c r="D73" s="4"/>
      <c r="E73" s="3"/>
      <c r="F73" s="3"/>
      <c r="G73" s="3"/>
      <c r="H73" s="3"/>
      <c r="I73" s="5"/>
      <c r="J73" s="5"/>
      <c r="K73" s="4"/>
    </row>
    <row r="74" spans="1:11">
      <c r="A74" s="3" t="s">
        <v>113</v>
      </c>
      <c r="B74" s="3" t="s">
        <v>109</v>
      </c>
      <c r="C74" s="3" t="s">
        <v>51</v>
      </c>
      <c r="D74" s="4" t="s">
        <v>48</v>
      </c>
      <c r="E74" s="3" t="s">
        <v>88</v>
      </c>
      <c r="F74" s="3" t="s">
        <v>14</v>
      </c>
      <c r="G74" s="3">
        <v>6</v>
      </c>
      <c r="H74" s="3">
        <v>18</v>
      </c>
      <c r="I74" s="5">
        <v>290000</v>
      </c>
      <c r="J74" s="5">
        <f>G74*I74</f>
        <v>1740000</v>
      </c>
      <c r="K74" s="4"/>
    </row>
    <row r="75" spans="1:11">
      <c r="A75" s="3"/>
      <c r="B75" s="3"/>
      <c r="C75" s="3"/>
      <c r="D75" s="4"/>
      <c r="E75" s="3"/>
      <c r="F75" s="3"/>
      <c r="G75" s="3"/>
      <c r="H75" s="3"/>
      <c r="I75" s="5"/>
      <c r="J75" s="5"/>
      <c r="K75" s="4"/>
    </row>
    <row r="76" spans="1:11">
      <c r="A76" s="3" t="s">
        <v>113</v>
      </c>
      <c r="B76" s="3" t="s">
        <v>105</v>
      </c>
      <c r="C76" s="3" t="s">
        <v>38</v>
      </c>
      <c r="D76" s="4" t="s">
        <v>31</v>
      </c>
      <c r="E76" s="3" t="s">
        <v>89</v>
      </c>
      <c r="F76" s="3" t="s">
        <v>24</v>
      </c>
      <c r="G76" s="3">
        <v>8</v>
      </c>
      <c r="H76" s="3">
        <v>17</v>
      </c>
      <c r="I76" s="5">
        <v>320000</v>
      </c>
      <c r="J76" s="5">
        <f>G76*I76</f>
        <v>2560000</v>
      </c>
      <c r="K76" s="4"/>
    </row>
    <row r="77" spans="1:11">
      <c r="A77" s="3"/>
      <c r="B77" s="3"/>
      <c r="C77" s="3"/>
      <c r="D77" s="4"/>
      <c r="E77" s="3"/>
      <c r="F77" s="3"/>
      <c r="G77" s="3"/>
      <c r="H77" s="3"/>
      <c r="I77" s="5"/>
      <c r="J77" s="5"/>
      <c r="K77" s="4"/>
    </row>
    <row r="78" spans="1:11">
      <c r="A78" s="3" t="s">
        <v>113</v>
      </c>
      <c r="B78" s="3" t="s">
        <v>57</v>
      </c>
      <c r="C78" s="3" t="s">
        <v>58</v>
      </c>
      <c r="D78" s="4" t="s">
        <v>55</v>
      </c>
      <c r="E78" s="3" t="s">
        <v>90</v>
      </c>
      <c r="F78" s="3" t="s">
        <v>19</v>
      </c>
      <c r="G78" s="3">
        <v>8</v>
      </c>
      <c r="H78" s="3">
        <v>21</v>
      </c>
      <c r="I78" s="5">
        <v>330000</v>
      </c>
      <c r="J78" s="5">
        <f>G78*I78</f>
        <v>2640000</v>
      </c>
      <c r="K78" s="4" t="s">
        <v>91</v>
      </c>
    </row>
    <row r="79" spans="1:11">
      <c r="A79" s="3"/>
      <c r="B79" s="3"/>
      <c r="C79" s="3"/>
      <c r="D79" s="4"/>
      <c r="E79" s="3"/>
      <c r="F79" s="3"/>
      <c r="G79" s="3"/>
      <c r="H79" s="3"/>
      <c r="I79" s="5"/>
      <c r="J79" s="5"/>
      <c r="K79" s="4"/>
    </row>
    <row r="80" spans="1:11">
      <c r="A80" s="3" t="s">
        <v>113</v>
      </c>
      <c r="B80" s="3" t="s">
        <v>101</v>
      </c>
      <c r="C80" s="3" t="s">
        <v>21</v>
      </c>
      <c r="D80" s="4" t="s">
        <v>111</v>
      </c>
      <c r="E80" s="3" t="s">
        <v>92</v>
      </c>
      <c r="F80" s="3" t="s">
        <v>26</v>
      </c>
      <c r="G80" s="3">
        <v>8</v>
      </c>
      <c r="H80" s="3">
        <v>15</v>
      </c>
      <c r="I80" s="5">
        <v>360000</v>
      </c>
      <c r="J80" s="5">
        <f>G80*I80</f>
        <v>2880000</v>
      </c>
      <c r="K80" s="4"/>
    </row>
  </sheetData>
  <mergeCells count="57">
    <mergeCell ref="A71:A72"/>
    <mergeCell ref="B71:B72"/>
    <mergeCell ref="C71:C72"/>
    <mergeCell ref="A65:A66"/>
    <mergeCell ref="B65:B66"/>
    <mergeCell ref="C65:C66"/>
    <mergeCell ref="A68:A69"/>
    <mergeCell ref="B68:B69"/>
    <mergeCell ref="C68:C69"/>
    <mergeCell ref="A52:A54"/>
    <mergeCell ref="B52:B54"/>
    <mergeCell ref="C52:C54"/>
    <mergeCell ref="A62:A63"/>
    <mergeCell ref="B62:B63"/>
    <mergeCell ref="C62:C63"/>
    <mergeCell ref="A46:A47"/>
    <mergeCell ref="B46:B47"/>
    <mergeCell ref="C46:C47"/>
    <mergeCell ref="A49:A50"/>
    <mergeCell ref="B49:B50"/>
    <mergeCell ref="C49:C50"/>
    <mergeCell ref="A35:A37"/>
    <mergeCell ref="B35:B37"/>
    <mergeCell ref="C35:C37"/>
    <mergeCell ref="A43:A44"/>
    <mergeCell ref="B43:B44"/>
    <mergeCell ref="C43:C44"/>
    <mergeCell ref="A29:A30"/>
    <mergeCell ref="B29:B30"/>
    <mergeCell ref="C29:C30"/>
    <mergeCell ref="A32:A33"/>
    <mergeCell ref="B32:B33"/>
    <mergeCell ref="C32:C33"/>
    <mergeCell ref="A22:A23"/>
    <mergeCell ref="B22:B23"/>
    <mergeCell ref="C22:C23"/>
    <mergeCell ref="A25:A27"/>
    <mergeCell ref="B25:B27"/>
    <mergeCell ref="C25:C27"/>
    <mergeCell ref="A16:A17"/>
    <mergeCell ref="B16:B17"/>
    <mergeCell ref="C16:C17"/>
    <mergeCell ref="A19:A20"/>
    <mergeCell ref="B19:B20"/>
    <mergeCell ref="C19:C20"/>
    <mergeCell ref="A9:A11"/>
    <mergeCell ref="B9:B11"/>
    <mergeCell ref="C9:C11"/>
    <mergeCell ref="A13:A14"/>
    <mergeCell ref="B13:B14"/>
    <mergeCell ref="C13:C14"/>
    <mergeCell ref="A2:A4"/>
    <mergeCell ref="B2:B4"/>
    <mergeCell ref="C2:C4"/>
    <mergeCell ref="A6:A7"/>
    <mergeCell ref="B6:B7"/>
    <mergeCell ref="C6:C7"/>
  </mergeCells>
  <phoneticPr fontId="2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407A-0FD5-49B2-9EE3-5A2AAF57B5B5}">
  <sheetPr codeName="Sheet8"/>
  <dimension ref="A1"/>
  <sheetViews>
    <sheetView workbookViewId="0">
      <selection activeCell="J2" sqref="J2"/>
    </sheetView>
  </sheetViews>
  <sheetFormatPr defaultRowHeight="16.899999999999999"/>
  <cols>
    <col min="1" max="16384" width="9.06640625" style="1"/>
  </cols>
  <sheetData/>
  <phoneticPr fontId="2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c37469cd-efdc-4fef-ba1a-facafa68797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정산요약</vt:lpstr>
      <vt:lpstr>발주현황</vt:lpstr>
      <vt:lpstr>발주현황 (2)</vt:lpstr>
      <vt:lpstr>목차만들기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현욱 권</cp:lastModifiedBy>
  <cp:revision>0</cp:revision>
  <dcterms:created xsi:type="dcterms:W3CDTF">2026-07-23T04:44:13Z</dcterms:created>
  <dcterms:modified xsi:type="dcterms:W3CDTF">2026-07-26T11:39:57Z</dcterms:modified>
  <dc:language>en-US</dc:language>
</cp:coreProperties>
</file>